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11730" activeTab="0"/>
  </bookViews>
  <sheets>
    <sheet name="売上高内訳" sheetId="1" r:id="rId1"/>
    <sheet name="売上総利益内訳" sheetId="2" r:id="rId2"/>
    <sheet name="販管費内訳" sheetId="3" r:id="rId3"/>
    <sheet name="完成工事原価内訳" sheetId="4" r:id="rId4"/>
  </sheets>
  <definedNames>
    <definedName name="_xlnm.Print_Titles" localSheetId="3">'完成工事原価内訳'!$A:$B</definedName>
    <definedName name="_xlnm.Print_Titles" localSheetId="2">'販管費内訳'!$3:$3</definedName>
  </definedNames>
  <calcPr fullCalcOnLoad="1"/>
</workbook>
</file>

<file path=xl/sharedStrings.xml><?xml version="1.0" encoding="utf-8"?>
<sst xmlns="http://schemas.openxmlformats.org/spreadsheetml/2006/main" count="451" uniqueCount="113">
  <si>
    <t>会社名</t>
  </si>
  <si>
    <t>Ｈ15（03）年3月</t>
  </si>
  <si>
    <t>利益％</t>
  </si>
  <si>
    <t>Ｈ14（02）年3月</t>
  </si>
  <si>
    <t>Ｈ13（01）年3月</t>
  </si>
  <si>
    <t>Ｈ12（00）年3月</t>
  </si>
  <si>
    <t>Ｈ11（99）年3月</t>
  </si>
  <si>
    <t>Ｈ10（98）年3月</t>
  </si>
  <si>
    <t>Ｈ9（97）年3月</t>
  </si>
  <si>
    <t>Ｈ8（96）年3月</t>
  </si>
  <si>
    <t>Ｈ7（95）年3月</t>
  </si>
  <si>
    <t>Ｈ16（04）年3月</t>
  </si>
  <si>
    <t>三井ホーム</t>
  </si>
  <si>
    <t>完成工事高</t>
  </si>
  <si>
    <t>売上高合計</t>
  </si>
  <si>
    <t>完成工事総利益</t>
  </si>
  <si>
    <t>売上総利益</t>
  </si>
  <si>
    <t>その他売上高</t>
  </si>
  <si>
    <t>その他売上総利益</t>
  </si>
  <si>
    <t>売上総利益</t>
  </si>
  <si>
    <t>売上高合計</t>
  </si>
  <si>
    <t>完成工事利益</t>
  </si>
  <si>
    <t>不動産事業売上高</t>
  </si>
  <si>
    <t>住宅システム部材売上高</t>
  </si>
  <si>
    <t>部材売上高</t>
  </si>
  <si>
    <t>部材売上総利益</t>
  </si>
  <si>
    <t>％</t>
  </si>
  <si>
    <t>広告宣伝費</t>
  </si>
  <si>
    <t>販売促進費</t>
  </si>
  <si>
    <t>従業員給与・賞与・退職金・法定福利・厚生</t>
  </si>
  <si>
    <t>その他</t>
  </si>
  <si>
    <t>販管費内訳（百万円）</t>
  </si>
  <si>
    <t>合計</t>
  </si>
  <si>
    <t>内訳</t>
  </si>
  <si>
    <t>売上高内訳（百万円）</t>
  </si>
  <si>
    <t>売上総利益内訳（百万円）</t>
  </si>
  <si>
    <t>取扱手数料</t>
  </si>
  <si>
    <t>販売手数料</t>
  </si>
  <si>
    <t>展示場出展料</t>
  </si>
  <si>
    <t>完成工事原価内訳（百万円）</t>
  </si>
  <si>
    <t>材料費</t>
  </si>
  <si>
    <t>外注費</t>
  </si>
  <si>
    <t>経費</t>
  </si>
  <si>
    <t>（内人件費）</t>
  </si>
  <si>
    <t>％</t>
  </si>
  <si>
    <t>製品売上高</t>
  </si>
  <si>
    <t>住宅売上高</t>
  </si>
  <si>
    <t>分譲用土地住宅売上高</t>
  </si>
  <si>
    <t>製品売上総利益</t>
  </si>
  <si>
    <t>住宅売上総利益</t>
  </si>
  <si>
    <t>分譲用土地住宅売上総利益</t>
  </si>
  <si>
    <t>商品売上高</t>
  </si>
  <si>
    <t>-</t>
  </si>
  <si>
    <t>大手住宅企業業績推移・単独　　　　　　　　　　　　　　　　　　　　　（売上高、売上総利益、販管費、工事原価各内訳）</t>
  </si>
  <si>
    <t>Ｈ17（05）年3月</t>
  </si>
  <si>
    <t>Ｈ18（06）年3月</t>
  </si>
  <si>
    <t>Ｈ19（07）年3月</t>
  </si>
  <si>
    <t>Ｈ20（08）年3月</t>
  </si>
  <si>
    <t>販売手数料(販売促進費）</t>
  </si>
  <si>
    <t>Ｈ21（09）年3月</t>
  </si>
  <si>
    <t>Ｈ22（10）年3月</t>
  </si>
  <si>
    <t>Ｈ23（11）年3月</t>
  </si>
  <si>
    <t>Ｈ24（12）年3月</t>
  </si>
  <si>
    <t>Ｈ25（13）年3月</t>
  </si>
  <si>
    <t>Ｈ26（14）年3月</t>
  </si>
  <si>
    <t>Ｈ27（15）年3月</t>
  </si>
  <si>
    <t>Ｈ28（16）年3月</t>
  </si>
  <si>
    <t>積水ハウス（※注1）</t>
  </si>
  <si>
    <t>積水ハウス（※注1）</t>
  </si>
  <si>
    <t>Ｈ29（17）年3月</t>
  </si>
  <si>
    <t>不動産事業総利益</t>
  </si>
  <si>
    <t>業務委託料</t>
  </si>
  <si>
    <t>商品売上高</t>
  </si>
  <si>
    <t>住宅システム部材総利益</t>
  </si>
  <si>
    <t>分譲土地建物売上高</t>
  </si>
  <si>
    <t>分譲土地建物売上総利益</t>
  </si>
  <si>
    <t>大東建託</t>
  </si>
  <si>
    <t>積水化学工業</t>
  </si>
  <si>
    <t>ミサワホーム（Ｈ15～19年はミサワホームホールディングス）</t>
  </si>
  <si>
    <t>Ｈ30（18）年3月</t>
  </si>
  <si>
    <t>積水化学工業</t>
  </si>
  <si>
    <t>大和ハウス工業（Ｈ13年に大和団地と合併）</t>
  </si>
  <si>
    <t>ミサワホーム（Ｈ15～19年はミサワホームホールディングス）</t>
  </si>
  <si>
    <t>分譲事業売上高</t>
  </si>
  <si>
    <t>ミサワホーム(H15年～Ｈ19年はミサワホームホールディングス）</t>
  </si>
  <si>
    <t>商品売上利益</t>
  </si>
  <si>
    <t>分譲事業売上利益</t>
  </si>
  <si>
    <t>その他売上利益</t>
  </si>
  <si>
    <t>不動産事業等総利益</t>
  </si>
  <si>
    <t>商品売上利益</t>
  </si>
  <si>
    <t>Ｈ31（19）年3月</t>
  </si>
  <si>
    <t>飯田グループホールディングス</t>
  </si>
  <si>
    <t>タマホーム</t>
  </si>
  <si>
    <t>注1：積水ハウスは1月の決算月の数値になります。</t>
  </si>
  <si>
    <t>R2（20）年3月</t>
  </si>
  <si>
    <t>タマホーム</t>
  </si>
  <si>
    <t>その他の売上総利益</t>
  </si>
  <si>
    <t>R3（21）年3月</t>
  </si>
  <si>
    <t>住友林業（※注2）</t>
  </si>
  <si>
    <t>パナホーム（※注3）（H30年にパナソニックホームズへ社名変更）</t>
  </si>
  <si>
    <t>パナホーム（※注3）（H30年にパナソニックホームズへ社名変更）</t>
  </si>
  <si>
    <t xml:space="preserve">ヤマダ・エスバイエルホーム(※注4)、（H25年にエス・バイ・エルより社名変更）
</t>
  </si>
  <si>
    <t>注2：住友林業は第81期から決算期を変更（3月31日→12月31日）し、それに伴い第81期は9ヶ月間（R2年4月1日～同12月31日）の決算となっている。</t>
  </si>
  <si>
    <t>注3：パナホームはH30年より更新を中止しています（H29年にパナソニックの完全子会社化となったため）。</t>
  </si>
  <si>
    <t>注4：ヤマダ・エスバイエルホームは2月の決算月の数値になります。またH30年より更新を中止しています。</t>
  </si>
  <si>
    <t>注5：三井ホームはR1年より更新を中止しています（H30年に三井不動産の完全子会社となり上場を廃止したため）。</t>
  </si>
  <si>
    <t>注6：ミサワホームはR2年より更新を中止しています（R1年にトヨタホームの完全子会社となり上場を廃止したため）。</t>
  </si>
  <si>
    <t>ヤマダ・エスバイエルホーム(※注4)、（H25年にエス・バイ・エルより社名変更）</t>
  </si>
  <si>
    <t xml:space="preserve">ヤマダ・エスバイエルホーム(※注4）（H25年にエス・バイ・エルより社名変更）
</t>
  </si>
  <si>
    <t>R4（22）年3月</t>
  </si>
  <si>
    <t>R5（23）年3月</t>
  </si>
  <si>
    <t>完成工事高</t>
  </si>
  <si>
    <t>不動産事業等売上高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</si>
</sst>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#,##0&quot;）&quot;"/>
    <numFmt numFmtId="177" formatCode="#,##0.0;[Red]\-#,##0.0"/>
    <numFmt numFmtId="178" formatCode="0.0_ "/>
    <numFmt numFmtId="179" formatCode="0.00_ "/>
    <numFmt numFmtId="180" formatCode="0.000_ "/>
    <numFmt numFmtId="181" formatCode="0.0000_ "/>
    <numFmt numFmtId="182" formatCode="0;&quot;▲ &quot;0"/>
    <numFmt numFmtId="183" formatCode="#,##0;&quot;▲ &quot;#,##0"/>
    <numFmt numFmtId="184" formatCode="#,##0.0;&quot;▲ &quot;#,##0.0"/>
    <numFmt numFmtId="185" formatCode="0.0;&quot;▲ &quot;0.0"/>
    <numFmt numFmtId="186" formatCode="&quot;（&quot;#,##0.0&quot;）&quot;"/>
    <numFmt numFmtId="187" formatCode="0.0%"/>
    <numFmt numFmtId="188" formatCode="&quot;(&quot;0.0%&quot;)&quot;"/>
    <numFmt numFmtId="189" formatCode="#,##0.00;&quot;▲ &quot;#,##0.00"/>
    <numFmt numFmtId="190" formatCode="#,##0.000;&quot;▲ &quot;#,##0.000"/>
    <numFmt numFmtId="191" formatCode="0_ "/>
    <numFmt numFmtId="192" formatCode="#,##0.0_ ;[Red]\-#,##0.0\ "/>
    <numFmt numFmtId="193" formatCode="0.00;&quot;▲ &quot;0.0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0.0000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177" fontId="2" fillId="0" borderId="16" xfId="48" applyNumberFormat="1" applyFont="1" applyBorder="1" applyAlignment="1">
      <alignment vertical="center"/>
    </xf>
    <xf numFmtId="177" fontId="2" fillId="0" borderId="17" xfId="48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13" xfId="48" applyFont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183" fontId="2" fillId="0" borderId="14" xfId="48" applyNumberFormat="1" applyFont="1" applyBorder="1" applyAlignment="1">
      <alignment vertical="center"/>
    </xf>
    <xf numFmtId="183" fontId="2" fillId="0" borderId="15" xfId="48" applyNumberFormat="1" applyFont="1" applyBorder="1" applyAlignment="1">
      <alignment vertical="center"/>
    </xf>
    <xf numFmtId="184" fontId="2" fillId="0" borderId="16" xfId="48" applyNumberFormat="1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38" fontId="2" fillId="0" borderId="19" xfId="48" applyFont="1" applyBorder="1" applyAlignment="1">
      <alignment vertical="center"/>
    </xf>
    <xf numFmtId="183" fontId="2" fillId="0" borderId="20" xfId="48" applyNumberFormat="1" applyFont="1" applyBorder="1" applyAlignment="1">
      <alignment vertical="center"/>
    </xf>
    <xf numFmtId="184" fontId="2" fillId="0" borderId="21" xfId="48" applyNumberFormat="1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177" fontId="2" fillId="0" borderId="21" xfId="48" applyNumberFormat="1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183" fontId="2" fillId="0" borderId="25" xfId="48" applyNumberFormat="1" applyFont="1" applyBorder="1" applyAlignment="1">
      <alignment vertical="center"/>
    </xf>
    <xf numFmtId="184" fontId="2" fillId="0" borderId="26" xfId="48" applyNumberFormat="1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177" fontId="2" fillId="0" borderId="26" xfId="48" applyNumberFormat="1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83" fontId="2" fillId="0" borderId="18" xfId="48" applyNumberFormat="1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22" xfId="48" applyFont="1" applyBorder="1" applyAlignment="1">
      <alignment horizontal="right" vertical="center"/>
    </xf>
    <xf numFmtId="38" fontId="2" fillId="0" borderId="28" xfId="48" applyFont="1" applyBorder="1" applyAlignment="1">
      <alignment vertical="center"/>
    </xf>
    <xf numFmtId="38" fontId="2" fillId="0" borderId="27" xfId="48" applyFont="1" applyBorder="1" applyAlignment="1">
      <alignment horizontal="right" vertical="center"/>
    </xf>
    <xf numFmtId="183" fontId="2" fillId="0" borderId="29" xfId="48" applyNumberFormat="1" applyFont="1" applyBorder="1" applyAlignment="1">
      <alignment vertical="center"/>
    </xf>
    <xf numFmtId="38" fontId="2" fillId="0" borderId="29" xfId="48" applyFont="1" applyBorder="1" applyAlignment="1">
      <alignment vertical="center"/>
    </xf>
    <xf numFmtId="177" fontId="2" fillId="0" borderId="30" xfId="48" applyNumberFormat="1" applyFont="1" applyBorder="1" applyAlignment="1">
      <alignment vertical="center"/>
    </xf>
    <xf numFmtId="38" fontId="2" fillId="0" borderId="29" xfId="48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33" xfId="48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4" fontId="2" fillId="0" borderId="0" xfId="0" applyNumberFormat="1" applyFont="1" applyAlignment="1">
      <alignment vertical="center"/>
    </xf>
    <xf numFmtId="183" fontId="2" fillId="0" borderId="34" xfId="48" applyNumberFormat="1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77" fontId="2" fillId="0" borderId="36" xfId="48" applyNumberFormat="1" applyFont="1" applyBorder="1" applyAlignment="1">
      <alignment vertical="center"/>
    </xf>
    <xf numFmtId="38" fontId="2" fillId="0" borderId="28" xfId="48" applyFont="1" applyBorder="1" applyAlignment="1">
      <alignment horizontal="right" vertical="center"/>
    </xf>
    <xf numFmtId="38" fontId="2" fillId="0" borderId="17" xfId="48" applyFont="1" applyBorder="1" applyAlignment="1">
      <alignment vertical="center"/>
    </xf>
    <xf numFmtId="183" fontId="2" fillId="0" borderId="25" xfId="48" applyNumberFormat="1" applyFont="1" applyFill="1" applyBorder="1" applyAlignment="1">
      <alignment vertical="center"/>
    </xf>
    <xf numFmtId="184" fontId="2" fillId="0" borderId="26" xfId="48" applyNumberFormat="1" applyFont="1" applyFill="1" applyBorder="1" applyAlignment="1">
      <alignment vertical="center"/>
    </xf>
    <xf numFmtId="184" fontId="2" fillId="0" borderId="21" xfId="48" applyNumberFormat="1" applyFont="1" applyFill="1" applyBorder="1" applyAlignment="1">
      <alignment vertical="center"/>
    </xf>
    <xf numFmtId="183" fontId="2" fillId="0" borderId="25" xfId="48" applyNumberFormat="1" applyFont="1" applyFill="1" applyBorder="1" applyAlignment="1">
      <alignment horizontal="right" vertical="center"/>
    </xf>
    <xf numFmtId="183" fontId="2" fillId="0" borderId="20" xfId="48" applyNumberFormat="1" applyFont="1" applyFill="1" applyBorder="1" applyAlignment="1">
      <alignment horizontal="right" vertical="center"/>
    </xf>
    <xf numFmtId="186" fontId="2" fillId="0" borderId="26" xfId="42" applyNumberFormat="1" applyFont="1" applyFill="1" applyBorder="1" applyAlignment="1">
      <alignment vertical="center"/>
    </xf>
    <xf numFmtId="177" fontId="2" fillId="0" borderId="37" xfId="48" applyNumberFormat="1" applyFont="1" applyBorder="1" applyAlignment="1">
      <alignment vertical="center"/>
    </xf>
    <xf numFmtId="177" fontId="2" fillId="0" borderId="38" xfId="48" applyNumberFormat="1" applyFont="1" applyBorder="1" applyAlignment="1">
      <alignment vertical="center"/>
    </xf>
    <xf numFmtId="38" fontId="2" fillId="0" borderId="25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183" fontId="2" fillId="0" borderId="20" xfId="48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 wrapText="1"/>
    </xf>
    <xf numFmtId="38" fontId="2" fillId="0" borderId="41" xfId="48" applyFont="1" applyBorder="1" applyAlignment="1">
      <alignment vertical="center"/>
    </xf>
    <xf numFmtId="38" fontId="2" fillId="0" borderId="42" xfId="48" applyFont="1" applyBorder="1" applyAlignment="1">
      <alignment vertical="center"/>
    </xf>
    <xf numFmtId="38" fontId="2" fillId="0" borderId="14" xfId="48" applyFont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183" fontId="2" fillId="0" borderId="14" xfId="48" applyNumberFormat="1" applyFont="1" applyFill="1" applyBorder="1" applyAlignment="1">
      <alignment vertical="center"/>
    </xf>
    <xf numFmtId="38" fontId="2" fillId="0" borderId="43" xfId="48" applyFont="1" applyBorder="1" applyAlignment="1">
      <alignment vertical="center"/>
    </xf>
    <xf numFmtId="185" fontId="2" fillId="0" borderId="0" xfId="0" applyNumberFormat="1" applyFont="1" applyAlignment="1">
      <alignment vertical="center"/>
    </xf>
    <xf numFmtId="185" fontId="2" fillId="0" borderId="23" xfId="0" applyNumberFormat="1" applyFont="1" applyBorder="1" applyAlignment="1">
      <alignment vertical="center" wrapText="1"/>
    </xf>
    <xf numFmtId="185" fontId="2" fillId="0" borderId="37" xfId="48" applyNumberFormat="1" applyFont="1" applyFill="1" applyBorder="1" applyAlignment="1">
      <alignment vertical="center"/>
    </xf>
    <xf numFmtId="185" fontId="2" fillId="0" borderId="33" xfId="48" applyNumberFormat="1" applyFont="1" applyFill="1" applyBorder="1" applyAlignment="1">
      <alignment vertical="center"/>
    </xf>
    <xf numFmtId="185" fontId="2" fillId="0" borderId="44" xfId="48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184" fontId="2" fillId="0" borderId="23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177" fontId="2" fillId="0" borderId="45" xfId="48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84" fontId="2" fillId="0" borderId="46" xfId="48" applyNumberFormat="1" applyFont="1" applyBorder="1" applyAlignment="1">
      <alignment vertical="center"/>
    </xf>
    <xf numFmtId="177" fontId="2" fillId="0" borderId="46" xfId="48" applyNumberFormat="1" applyFont="1" applyBorder="1" applyAlignment="1">
      <alignment vertical="center"/>
    </xf>
    <xf numFmtId="177" fontId="2" fillId="0" borderId="44" xfId="48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176" fontId="2" fillId="0" borderId="15" xfId="48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4" fontId="2" fillId="0" borderId="16" xfId="48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2" xfId="0" applyFont="1" applyFill="1" applyBorder="1" applyAlignment="1">
      <alignment vertical="center"/>
    </xf>
    <xf numFmtId="176" fontId="2" fillId="0" borderId="25" xfId="48" applyNumberFormat="1" applyFont="1" applyFill="1" applyBorder="1" applyAlignment="1">
      <alignment vertical="center"/>
    </xf>
    <xf numFmtId="186" fontId="2" fillId="0" borderId="26" xfId="48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85" fontId="2" fillId="0" borderId="26" xfId="42" applyNumberFormat="1" applyFont="1" applyFill="1" applyBorder="1" applyAlignment="1">
      <alignment vertical="center"/>
    </xf>
    <xf numFmtId="186" fontId="2" fillId="0" borderId="17" xfId="48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183" fontId="2" fillId="0" borderId="29" xfId="48" applyNumberFormat="1" applyFont="1" applyFill="1" applyBorder="1" applyAlignment="1">
      <alignment vertical="center"/>
    </xf>
    <xf numFmtId="184" fontId="2" fillId="0" borderId="30" xfId="48" applyNumberFormat="1" applyFont="1" applyFill="1" applyBorder="1" applyAlignment="1">
      <alignment vertical="center"/>
    </xf>
    <xf numFmtId="183" fontId="2" fillId="0" borderId="30" xfId="48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183" fontId="2" fillId="0" borderId="15" xfId="48" applyNumberFormat="1" applyFont="1" applyFill="1" applyBorder="1" applyAlignment="1">
      <alignment vertical="center"/>
    </xf>
    <xf numFmtId="184" fontId="2" fillId="0" borderId="17" xfId="48" applyNumberFormat="1" applyFont="1" applyFill="1" applyBorder="1" applyAlignment="1">
      <alignment vertical="center"/>
    </xf>
    <xf numFmtId="38" fontId="2" fillId="0" borderId="22" xfId="48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38" fontId="2" fillId="0" borderId="26" xfId="48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38" fontId="2" fillId="0" borderId="19" xfId="48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38" fontId="2" fillId="0" borderId="27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30" xfId="48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38" fontId="2" fillId="0" borderId="11" xfId="48" applyFont="1" applyFill="1" applyBorder="1" applyAlignment="1">
      <alignment vertical="center"/>
    </xf>
    <xf numFmtId="38" fontId="2" fillId="0" borderId="48" xfId="48" applyFont="1" applyFill="1" applyBorder="1" applyAlignment="1">
      <alignment vertical="center"/>
    </xf>
    <xf numFmtId="38" fontId="2" fillId="0" borderId="49" xfId="48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47" xfId="48" applyFont="1" applyFill="1" applyBorder="1" applyAlignment="1">
      <alignment vertical="center"/>
    </xf>
    <xf numFmtId="38" fontId="2" fillId="0" borderId="50" xfId="48" applyFont="1" applyFill="1" applyBorder="1" applyAlignment="1">
      <alignment vertical="center"/>
    </xf>
    <xf numFmtId="38" fontId="2" fillId="0" borderId="51" xfId="48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85" fontId="2" fillId="0" borderId="26" xfId="48" applyNumberFormat="1" applyFont="1" applyFill="1" applyBorder="1" applyAlignment="1">
      <alignment vertical="center"/>
    </xf>
    <xf numFmtId="185" fontId="2" fillId="0" borderId="36" xfId="48" applyNumberFormat="1" applyFont="1" applyFill="1" applyBorder="1" applyAlignment="1">
      <alignment vertical="center"/>
    </xf>
    <xf numFmtId="185" fontId="2" fillId="0" borderId="32" xfId="48" applyNumberFormat="1" applyFont="1" applyFill="1" applyBorder="1" applyAlignment="1">
      <alignment vertical="center"/>
    </xf>
    <xf numFmtId="185" fontId="2" fillId="0" borderId="21" xfId="48" applyNumberFormat="1" applyFont="1" applyFill="1" applyBorder="1" applyAlignment="1">
      <alignment vertical="center"/>
    </xf>
    <xf numFmtId="185" fontId="2" fillId="0" borderId="21" xfId="48" applyNumberFormat="1" applyFont="1" applyFill="1" applyBorder="1" applyAlignment="1">
      <alignment horizontal="right" vertical="center"/>
    </xf>
    <xf numFmtId="185" fontId="2" fillId="0" borderId="46" xfId="48" applyNumberFormat="1" applyFont="1" applyFill="1" applyBorder="1" applyAlignment="1">
      <alignment vertical="center"/>
    </xf>
    <xf numFmtId="185" fontId="2" fillId="0" borderId="52" xfId="48" applyNumberFormat="1" applyFont="1" applyFill="1" applyBorder="1" applyAlignment="1">
      <alignment vertical="center"/>
    </xf>
    <xf numFmtId="185" fontId="2" fillId="0" borderId="38" xfId="48" applyNumberFormat="1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185" fontId="2" fillId="0" borderId="16" xfId="48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183" fontId="2" fillId="0" borderId="43" xfId="48" applyNumberFormat="1" applyFont="1" applyFill="1" applyBorder="1" applyAlignment="1">
      <alignment vertical="center"/>
    </xf>
    <xf numFmtId="185" fontId="2" fillId="0" borderId="41" xfId="48" applyNumberFormat="1" applyFont="1" applyFill="1" applyBorder="1" applyAlignment="1">
      <alignment vertical="center"/>
    </xf>
    <xf numFmtId="38" fontId="2" fillId="0" borderId="43" xfId="48" applyFont="1" applyFill="1" applyBorder="1" applyAlignment="1">
      <alignment vertical="center"/>
    </xf>
    <xf numFmtId="185" fontId="2" fillId="0" borderId="54" xfId="48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185" fontId="2" fillId="0" borderId="30" xfId="48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83" fontId="2" fillId="0" borderId="18" xfId="48" applyNumberFormat="1" applyFont="1" applyFill="1" applyBorder="1" applyAlignment="1">
      <alignment vertical="center"/>
    </xf>
    <xf numFmtId="185" fontId="2" fillId="0" borderId="23" xfId="48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85" fontId="2" fillId="0" borderId="45" xfId="48" applyNumberFormat="1" applyFont="1" applyFill="1" applyBorder="1" applyAlignment="1">
      <alignment vertical="center"/>
    </xf>
    <xf numFmtId="185" fontId="2" fillId="0" borderId="17" xfId="48" applyNumberFormat="1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/>
    </xf>
    <xf numFmtId="183" fontId="2" fillId="0" borderId="34" xfId="48" applyNumberFormat="1" applyFont="1" applyFill="1" applyBorder="1" applyAlignment="1">
      <alignment horizontal="right" vertical="center"/>
    </xf>
    <xf numFmtId="185" fontId="2" fillId="0" borderId="46" xfId="48" applyNumberFormat="1" applyFont="1" applyFill="1" applyBorder="1" applyAlignment="1">
      <alignment horizontal="right" vertical="center"/>
    </xf>
    <xf numFmtId="183" fontId="2" fillId="0" borderId="34" xfId="48" applyNumberFormat="1" applyFont="1" applyFill="1" applyBorder="1" applyAlignment="1">
      <alignment vertical="center"/>
    </xf>
    <xf numFmtId="38" fontId="2" fillId="0" borderId="34" xfId="48" applyFont="1" applyFill="1" applyBorder="1" applyAlignment="1">
      <alignment vertical="center"/>
    </xf>
    <xf numFmtId="38" fontId="2" fillId="0" borderId="14" xfId="48" applyFont="1" applyFill="1" applyBorder="1" applyAlignment="1">
      <alignment horizontal="right" vertical="center"/>
    </xf>
    <xf numFmtId="183" fontId="2" fillId="0" borderId="14" xfId="48" applyNumberFormat="1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right" vertical="center"/>
    </xf>
    <xf numFmtId="183" fontId="2" fillId="0" borderId="15" xfId="48" applyNumberFormat="1" applyFont="1" applyFill="1" applyBorder="1" applyAlignment="1">
      <alignment horizontal="right" vertical="center"/>
    </xf>
    <xf numFmtId="182" fontId="2" fillId="0" borderId="15" xfId="48" applyNumberFormat="1" applyFont="1" applyFill="1" applyBorder="1" applyAlignment="1">
      <alignment vertical="center"/>
    </xf>
    <xf numFmtId="182" fontId="2" fillId="0" borderId="15" xfId="48" applyNumberFormat="1" applyFont="1" applyFill="1" applyBorder="1" applyAlignment="1">
      <alignment horizontal="right" vertical="center"/>
    </xf>
    <xf numFmtId="38" fontId="2" fillId="0" borderId="29" xfId="48" applyFont="1" applyFill="1" applyBorder="1" applyAlignment="1">
      <alignment vertical="center"/>
    </xf>
    <xf numFmtId="38" fontId="2" fillId="0" borderId="29" xfId="48" applyFont="1" applyFill="1" applyBorder="1" applyAlignment="1">
      <alignment horizontal="right" vertical="center"/>
    </xf>
    <xf numFmtId="183" fontId="2" fillId="0" borderId="29" xfId="48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/>
    </xf>
    <xf numFmtId="38" fontId="2" fillId="0" borderId="35" xfId="48" applyFont="1" applyFill="1" applyBorder="1" applyAlignment="1">
      <alignment vertical="center"/>
    </xf>
    <xf numFmtId="185" fontId="2" fillId="0" borderId="33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183" fontId="2" fillId="0" borderId="35" xfId="0" applyNumberFormat="1" applyFont="1" applyFill="1" applyBorder="1" applyAlignment="1">
      <alignment vertical="center"/>
    </xf>
    <xf numFmtId="183" fontId="2" fillId="0" borderId="35" xfId="48" applyNumberFormat="1" applyFont="1" applyFill="1" applyBorder="1" applyAlignment="1">
      <alignment vertical="center"/>
    </xf>
    <xf numFmtId="182" fontId="2" fillId="0" borderId="35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77" fontId="2" fillId="0" borderId="32" xfId="48" applyNumberFormat="1" applyFont="1" applyFill="1" applyBorder="1" applyAlignment="1">
      <alignment vertical="center"/>
    </xf>
    <xf numFmtId="177" fontId="2" fillId="0" borderId="37" xfId="48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177" fontId="2" fillId="0" borderId="33" xfId="48" applyNumberFormat="1" applyFont="1" applyFill="1" applyBorder="1" applyAlignment="1">
      <alignment vertical="center"/>
    </xf>
    <xf numFmtId="177" fontId="2" fillId="0" borderId="30" xfId="48" applyNumberFormat="1" applyFont="1" applyFill="1" applyBorder="1" applyAlignment="1">
      <alignment vertical="center"/>
    </xf>
    <xf numFmtId="177" fontId="2" fillId="0" borderId="44" xfId="48" applyNumberFormat="1" applyFont="1" applyFill="1" applyBorder="1" applyAlignment="1">
      <alignment vertical="center"/>
    </xf>
    <xf numFmtId="183" fontId="2" fillId="0" borderId="24" xfId="48" applyNumberFormat="1" applyFont="1" applyFill="1" applyBorder="1" applyAlignment="1">
      <alignment vertical="center"/>
    </xf>
    <xf numFmtId="183" fontId="2" fillId="0" borderId="53" xfId="48" applyNumberFormat="1" applyFont="1" applyFill="1" applyBorder="1" applyAlignment="1">
      <alignment vertical="center"/>
    </xf>
    <xf numFmtId="183" fontId="2" fillId="0" borderId="55" xfId="48" applyNumberFormat="1" applyFont="1" applyFill="1" applyBorder="1" applyAlignment="1">
      <alignment vertical="center"/>
    </xf>
    <xf numFmtId="183" fontId="2" fillId="0" borderId="56" xfId="48" applyNumberFormat="1" applyFont="1" applyFill="1" applyBorder="1" applyAlignment="1">
      <alignment vertical="center"/>
    </xf>
    <xf numFmtId="183" fontId="2" fillId="0" borderId="57" xfId="48" applyNumberFormat="1" applyFont="1" applyFill="1" applyBorder="1" applyAlignment="1">
      <alignment vertical="center"/>
    </xf>
    <xf numFmtId="38" fontId="2" fillId="0" borderId="0" xfId="0" applyNumberFormat="1" applyFont="1" applyAlignment="1">
      <alignment vertical="center"/>
    </xf>
    <xf numFmtId="38" fontId="2" fillId="0" borderId="0" xfId="0" applyNumberFormat="1" applyFont="1" applyFill="1" applyAlignment="1">
      <alignment vertical="center"/>
    </xf>
    <xf numFmtId="202" fontId="2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PageLayoutView="0" workbookViewId="0" topLeftCell="A1">
      <pane xSplit="2" ySplit="3" topLeftCell="Z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J14" sqref="AJ14"/>
    </sheetView>
  </sheetViews>
  <sheetFormatPr defaultColWidth="9.00390625" defaultRowHeight="13.5"/>
  <cols>
    <col min="1" max="1" width="20.625" style="1" customWidth="1"/>
    <col min="2" max="2" width="16.25390625" style="1" customWidth="1"/>
    <col min="3" max="31" width="9.625" style="1" customWidth="1"/>
    <col min="32" max="16384" width="9.00390625" style="1" customWidth="1"/>
  </cols>
  <sheetData>
    <row r="1" spans="1:3" ht="27" customHeight="1">
      <c r="A1" s="214" t="s">
        <v>53</v>
      </c>
      <c r="B1" s="214"/>
      <c r="C1" s="14"/>
    </row>
    <row r="2" spans="1:12" ht="20.25" customHeight="1">
      <c r="A2" s="28" t="s">
        <v>34</v>
      </c>
      <c r="B2" s="45"/>
      <c r="C2" s="20"/>
      <c r="D2" s="3"/>
      <c r="E2" s="11"/>
      <c r="F2" s="3"/>
      <c r="G2" s="11"/>
      <c r="H2" s="3"/>
      <c r="I2" s="3"/>
      <c r="K2" s="2"/>
      <c r="L2" s="2"/>
    </row>
    <row r="3" spans="1:31" ht="15" customHeight="1">
      <c r="A3" s="71" t="s">
        <v>0</v>
      </c>
      <c r="B3" s="75" t="s">
        <v>33</v>
      </c>
      <c r="C3" s="4" t="s">
        <v>10</v>
      </c>
      <c r="D3" s="4" t="s">
        <v>9</v>
      </c>
      <c r="E3" s="4" t="s">
        <v>8</v>
      </c>
      <c r="F3" s="4" t="s">
        <v>7</v>
      </c>
      <c r="G3" s="4" t="s">
        <v>6</v>
      </c>
      <c r="H3" s="4" t="s">
        <v>5</v>
      </c>
      <c r="I3" s="4" t="s">
        <v>4</v>
      </c>
      <c r="J3" s="4" t="s">
        <v>3</v>
      </c>
      <c r="K3" s="4" t="s">
        <v>1</v>
      </c>
      <c r="L3" s="4" t="s">
        <v>11</v>
      </c>
      <c r="M3" s="4" t="s">
        <v>54</v>
      </c>
      <c r="N3" s="4" t="s">
        <v>55</v>
      </c>
      <c r="O3" s="4" t="s">
        <v>56</v>
      </c>
      <c r="P3" s="4" t="s">
        <v>57</v>
      </c>
      <c r="Q3" s="4" t="s">
        <v>59</v>
      </c>
      <c r="R3" s="4" t="s">
        <v>60</v>
      </c>
      <c r="S3" s="4" t="s">
        <v>61</v>
      </c>
      <c r="T3" s="4" t="s">
        <v>62</v>
      </c>
      <c r="U3" s="4" t="s">
        <v>63</v>
      </c>
      <c r="V3" s="4" t="s">
        <v>64</v>
      </c>
      <c r="W3" s="4" t="s">
        <v>65</v>
      </c>
      <c r="X3" s="4" t="s">
        <v>66</v>
      </c>
      <c r="Y3" s="4" t="s">
        <v>69</v>
      </c>
      <c r="Z3" s="4" t="s">
        <v>79</v>
      </c>
      <c r="AA3" s="4" t="s">
        <v>90</v>
      </c>
      <c r="AB3" s="4" t="s">
        <v>94</v>
      </c>
      <c r="AC3" s="4" t="s">
        <v>97</v>
      </c>
      <c r="AD3" s="4" t="s">
        <v>109</v>
      </c>
      <c r="AE3" s="4" t="s">
        <v>110</v>
      </c>
    </row>
    <row r="4" spans="1:31" s="113" customFormat="1" ht="15" customHeight="1">
      <c r="A4" s="218" t="s">
        <v>81</v>
      </c>
      <c r="B4" s="88" t="s">
        <v>13</v>
      </c>
      <c r="C4" s="131">
        <v>821488</v>
      </c>
      <c r="D4" s="131">
        <v>875655</v>
      </c>
      <c r="E4" s="131">
        <v>960542</v>
      </c>
      <c r="F4" s="131">
        <v>851224</v>
      </c>
      <c r="G4" s="131">
        <v>701755</v>
      </c>
      <c r="H4" s="131">
        <v>709194</v>
      </c>
      <c r="I4" s="131">
        <v>697604</v>
      </c>
      <c r="J4" s="131">
        <v>702209</v>
      </c>
      <c r="K4" s="131">
        <v>695867</v>
      </c>
      <c r="L4" s="131">
        <v>747873</v>
      </c>
      <c r="M4" s="131">
        <v>793806</v>
      </c>
      <c r="N4" s="131">
        <v>818815</v>
      </c>
      <c r="O4" s="131">
        <v>837923</v>
      </c>
      <c r="P4" s="131">
        <v>861458</v>
      </c>
      <c r="Q4" s="131">
        <v>881831</v>
      </c>
      <c r="R4" s="131">
        <v>819289</v>
      </c>
      <c r="S4" s="131">
        <v>818477</v>
      </c>
      <c r="T4" s="131">
        <v>880836</v>
      </c>
      <c r="U4" s="131">
        <v>938764</v>
      </c>
      <c r="V4" s="131">
        <v>1080239</v>
      </c>
      <c r="W4" s="131">
        <v>1154455</v>
      </c>
      <c r="X4" s="131">
        <v>1226634</v>
      </c>
      <c r="Y4" s="131">
        <v>1312747</v>
      </c>
      <c r="Z4" s="131">
        <v>1316238</v>
      </c>
      <c r="AA4" s="131">
        <v>1363765</v>
      </c>
      <c r="AB4" s="131">
        <v>1376990</v>
      </c>
      <c r="AC4" s="131">
        <v>1220318</v>
      </c>
      <c r="AD4" s="131">
        <v>1230254</v>
      </c>
      <c r="AE4" s="131">
        <v>1145560</v>
      </c>
    </row>
    <row r="5" spans="1:31" s="113" customFormat="1" ht="15" customHeight="1">
      <c r="A5" s="219"/>
      <c r="B5" s="132" t="s">
        <v>22</v>
      </c>
      <c r="C5" s="131">
        <v>92377</v>
      </c>
      <c r="D5" s="131">
        <v>115191</v>
      </c>
      <c r="E5" s="131">
        <v>139842</v>
      </c>
      <c r="F5" s="131">
        <v>121794</v>
      </c>
      <c r="G5" s="131">
        <v>94182</v>
      </c>
      <c r="H5" s="133">
        <v>86224</v>
      </c>
      <c r="I5" s="131">
        <v>134335</v>
      </c>
      <c r="J5" s="131">
        <v>283818</v>
      </c>
      <c r="K5" s="131">
        <v>239583</v>
      </c>
      <c r="L5" s="131">
        <v>219637</v>
      </c>
      <c r="M5" s="131">
        <v>240014</v>
      </c>
      <c r="N5" s="131">
        <v>260677</v>
      </c>
      <c r="O5" s="131">
        <v>287465</v>
      </c>
      <c r="P5" s="131">
        <v>285871</v>
      </c>
      <c r="Q5" s="131">
        <v>262754</v>
      </c>
      <c r="R5" s="131">
        <v>208298</v>
      </c>
      <c r="S5" s="131">
        <v>232898</v>
      </c>
      <c r="T5" s="131">
        <v>229552</v>
      </c>
      <c r="U5" s="131">
        <v>293411</v>
      </c>
      <c r="V5" s="131">
        <v>343037</v>
      </c>
      <c r="W5" s="131">
        <v>310142</v>
      </c>
      <c r="X5" s="131">
        <v>412119</v>
      </c>
      <c r="Y5" s="131">
        <v>386959</v>
      </c>
      <c r="Z5" s="131">
        <v>468096</v>
      </c>
      <c r="AA5" s="131">
        <v>527555</v>
      </c>
      <c r="AB5" s="131">
        <v>564426</v>
      </c>
      <c r="AC5" s="131">
        <v>598135</v>
      </c>
      <c r="AD5" s="131">
        <v>692278</v>
      </c>
      <c r="AE5" s="131">
        <v>772203</v>
      </c>
    </row>
    <row r="6" spans="1:31" s="113" customFormat="1" ht="15" customHeight="1">
      <c r="A6" s="219"/>
      <c r="B6" s="88" t="s">
        <v>17</v>
      </c>
      <c r="C6" s="131">
        <v>54918</v>
      </c>
      <c r="D6" s="131">
        <v>58892</v>
      </c>
      <c r="E6" s="131">
        <v>68693</v>
      </c>
      <c r="F6" s="131">
        <v>74131</v>
      </c>
      <c r="G6" s="131">
        <v>75699</v>
      </c>
      <c r="H6" s="133">
        <v>76473</v>
      </c>
      <c r="I6" s="131">
        <v>85415</v>
      </c>
      <c r="J6" s="131">
        <v>95051</v>
      </c>
      <c r="K6" s="131">
        <v>107469</v>
      </c>
      <c r="L6" s="131">
        <v>113800</v>
      </c>
      <c r="M6" s="131">
        <v>58561</v>
      </c>
      <c r="N6" s="131">
        <v>58969</v>
      </c>
      <c r="O6" s="131">
        <v>60274</v>
      </c>
      <c r="P6" s="131">
        <v>10330</v>
      </c>
      <c r="Q6" s="131">
        <v>7845</v>
      </c>
      <c r="R6" s="131">
        <v>7245</v>
      </c>
      <c r="S6" s="131">
        <v>6727</v>
      </c>
      <c r="T6" s="131">
        <v>6276</v>
      </c>
      <c r="U6" s="131">
        <v>6635</v>
      </c>
      <c r="V6" s="131">
        <v>6609</v>
      </c>
      <c r="W6" s="131">
        <v>6376</v>
      </c>
      <c r="X6" s="131">
        <v>11012</v>
      </c>
      <c r="Y6" s="131">
        <v>20687</v>
      </c>
      <c r="Z6" s="131">
        <v>29941</v>
      </c>
      <c r="AA6" s="131">
        <v>34197</v>
      </c>
      <c r="AB6" s="131">
        <v>33733</v>
      </c>
      <c r="AC6" s="131">
        <v>45480</v>
      </c>
      <c r="AD6" s="131">
        <v>53633</v>
      </c>
      <c r="AE6" s="131">
        <v>88302</v>
      </c>
    </row>
    <row r="7" spans="1:31" s="113" customFormat="1" ht="15" customHeight="1">
      <c r="A7" s="220"/>
      <c r="B7" s="134" t="s">
        <v>14</v>
      </c>
      <c r="C7" s="135">
        <v>968785</v>
      </c>
      <c r="D7" s="135">
        <v>1049739</v>
      </c>
      <c r="E7" s="135">
        <v>1169077</v>
      </c>
      <c r="F7" s="135">
        <v>1047150</v>
      </c>
      <c r="G7" s="135">
        <v>871637</v>
      </c>
      <c r="H7" s="136">
        <v>871892</v>
      </c>
      <c r="I7" s="135">
        <v>917355</v>
      </c>
      <c r="J7" s="135">
        <v>1081079</v>
      </c>
      <c r="K7" s="135">
        <v>1042920</v>
      </c>
      <c r="L7" s="135">
        <v>1081312</v>
      </c>
      <c r="M7" s="135">
        <v>1092383</v>
      </c>
      <c r="N7" s="135">
        <v>1138461</v>
      </c>
      <c r="O7" s="135">
        <v>1185664</v>
      </c>
      <c r="P7" s="135">
        <v>1157660</v>
      </c>
      <c r="Q7" s="135">
        <v>1152431</v>
      </c>
      <c r="R7" s="135">
        <v>1034834</v>
      </c>
      <c r="S7" s="135">
        <v>1058103</v>
      </c>
      <c r="T7" s="135">
        <v>1116665</v>
      </c>
      <c r="U7" s="135">
        <v>1238811</v>
      </c>
      <c r="V7" s="135">
        <v>1429886</v>
      </c>
      <c r="W7" s="135">
        <v>1470975</v>
      </c>
      <c r="X7" s="135">
        <v>1649765</v>
      </c>
      <c r="Y7" s="135">
        <v>1720394</v>
      </c>
      <c r="Z7" s="135">
        <v>1814277</v>
      </c>
      <c r="AA7" s="135">
        <v>1925518</v>
      </c>
      <c r="AB7" s="135">
        <v>1975150</v>
      </c>
      <c r="AC7" s="135">
        <v>1863934</v>
      </c>
      <c r="AD7" s="135">
        <v>1976165</v>
      </c>
      <c r="AE7" s="135">
        <v>2006066</v>
      </c>
    </row>
    <row r="8" spans="1:31" s="113" customFormat="1" ht="15" customHeight="1">
      <c r="A8" s="121" t="s">
        <v>67</v>
      </c>
      <c r="B8" s="88" t="s">
        <v>111</v>
      </c>
      <c r="C8" s="137">
        <v>1039580</v>
      </c>
      <c r="D8" s="137">
        <v>1089938</v>
      </c>
      <c r="E8" s="137">
        <v>1184049</v>
      </c>
      <c r="F8" s="137">
        <v>1221458</v>
      </c>
      <c r="G8" s="137">
        <v>1061428</v>
      </c>
      <c r="H8" s="137">
        <v>1075319</v>
      </c>
      <c r="I8" s="137">
        <v>1056517</v>
      </c>
      <c r="J8" s="137">
        <v>977144</v>
      </c>
      <c r="K8" s="137">
        <v>904757</v>
      </c>
      <c r="L8" s="137">
        <v>916355</v>
      </c>
      <c r="M8" s="137">
        <v>900368</v>
      </c>
      <c r="N8" s="137">
        <v>904572</v>
      </c>
      <c r="O8" s="137">
        <v>910462</v>
      </c>
      <c r="P8" s="137">
        <v>891437</v>
      </c>
      <c r="Q8" s="137">
        <v>851759</v>
      </c>
      <c r="R8" s="137">
        <v>737299</v>
      </c>
      <c r="S8" s="137">
        <v>854519</v>
      </c>
      <c r="T8" s="137">
        <v>887039</v>
      </c>
      <c r="U8" s="137">
        <v>885681</v>
      </c>
      <c r="V8" s="137">
        <v>1009336</v>
      </c>
      <c r="W8" s="137">
        <v>970030</v>
      </c>
      <c r="X8" s="137">
        <v>935323</v>
      </c>
      <c r="Y8" s="137">
        <v>963551</v>
      </c>
      <c r="Z8" s="137">
        <v>961199</v>
      </c>
      <c r="AA8" s="137">
        <v>917810</v>
      </c>
      <c r="AB8" s="137">
        <v>946189</v>
      </c>
      <c r="AC8" s="137">
        <v>860068</v>
      </c>
      <c r="AD8" s="137">
        <v>936384</v>
      </c>
      <c r="AE8" s="137">
        <v>968642</v>
      </c>
    </row>
    <row r="9" spans="1:31" s="113" customFormat="1" ht="15" customHeight="1">
      <c r="A9" s="138"/>
      <c r="B9" s="132" t="s">
        <v>22</v>
      </c>
      <c r="C9" s="139">
        <v>139002</v>
      </c>
      <c r="D9" s="139">
        <v>137180</v>
      </c>
      <c r="E9" s="139">
        <v>164374</v>
      </c>
      <c r="F9" s="139">
        <v>142439</v>
      </c>
      <c r="G9" s="139">
        <v>165326</v>
      </c>
      <c r="H9" s="139">
        <v>153122</v>
      </c>
      <c r="I9" s="139">
        <v>127668</v>
      </c>
      <c r="J9" s="139">
        <v>141754</v>
      </c>
      <c r="K9" s="139">
        <v>147801</v>
      </c>
      <c r="L9" s="139">
        <v>138671</v>
      </c>
      <c r="M9" s="139">
        <v>185810</v>
      </c>
      <c r="N9" s="139">
        <v>240967</v>
      </c>
      <c r="O9" s="139">
        <v>306439</v>
      </c>
      <c r="P9" s="139">
        <v>303808</v>
      </c>
      <c r="Q9" s="139">
        <v>248741</v>
      </c>
      <c r="R9" s="139">
        <v>173054</v>
      </c>
      <c r="S9" s="139">
        <v>170822</v>
      </c>
      <c r="T9" s="139">
        <v>126519</v>
      </c>
      <c r="U9" s="139">
        <v>136659</v>
      </c>
      <c r="V9" s="139">
        <v>146466</v>
      </c>
      <c r="W9" s="139">
        <v>258105</v>
      </c>
      <c r="X9" s="139">
        <v>213307</v>
      </c>
      <c r="Y9" s="139">
        <v>217349</v>
      </c>
      <c r="Z9" s="139">
        <v>208471</v>
      </c>
      <c r="AA9" s="139">
        <v>254709</v>
      </c>
      <c r="AB9" s="139">
        <v>256728</v>
      </c>
      <c r="AC9" s="139">
        <v>195237</v>
      </c>
      <c r="AD9" s="139">
        <v>213980</v>
      </c>
      <c r="AE9" s="139">
        <v>235162</v>
      </c>
    </row>
    <row r="10" spans="1:31" s="113" customFormat="1" ht="15" customHeight="1">
      <c r="A10" s="120"/>
      <c r="B10" s="134" t="s">
        <v>14</v>
      </c>
      <c r="C10" s="135">
        <v>1178582</v>
      </c>
      <c r="D10" s="135">
        <v>1227119</v>
      </c>
      <c r="E10" s="135">
        <v>1348424</v>
      </c>
      <c r="F10" s="135">
        <v>1363897</v>
      </c>
      <c r="G10" s="135">
        <v>1226755</v>
      </c>
      <c r="H10" s="135">
        <v>1228441</v>
      </c>
      <c r="I10" s="135">
        <v>1184186</v>
      </c>
      <c r="J10" s="135">
        <v>1118898</v>
      </c>
      <c r="K10" s="135">
        <v>1052558</v>
      </c>
      <c r="L10" s="135">
        <v>1055027</v>
      </c>
      <c r="M10" s="135">
        <v>1086179</v>
      </c>
      <c r="N10" s="135">
        <v>1145540</v>
      </c>
      <c r="O10" s="135">
        <v>1213901</v>
      </c>
      <c r="P10" s="135">
        <v>1195245</v>
      </c>
      <c r="Q10" s="135">
        <v>1100500</v>
      </c>
      <c r="R10" s="135">
        <v>910353</v>
      </c>
      <c r="S10" s="135">
        <v>1025341</v>
      </c>
      <c r="T10" s="135">
        <v>1013559</v>
      </c>
      <c r="U10" s="135">
        <v>1022340</v>
      </c>
      <c r="V10" s="135">
        <v>1155802</v>
      </c>
      <c r="W10" s="135">
        <v>1228135</v>
      </c>
      <c r="X10" s="135">
        <v>1148631</v>
      </c>
      <c r="Y10" s="135">
        <v>1180901</v>
      </c>
      <c r="Z10" s="135">
        <v>1169671</v>
      </c>
      <c r="AA10" s="135">
        <v>1172519</v>
      </c>
      <c r="AB10" s="135">
        <v>1202918</v>
      </c>
      <c r="AC10" s="135">
        <v>1055305</v>
      </c>
      <c r="AD10" s="135">
        <v>1150364</v>
      </c>
      <c r="AE10" s="135">
        <v>1203804</v>
      </c>
    </row>
    <row r="11" spans="1:31" s="113" customFormat="1" ht="15" customHeight="1">
      <c r="A11" s="121" t="s">
        <v>76</v>
      </c>
      <c r="B11" s="88" t="s">
        <v>13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>
        <v>623952</v>
      </c>
      <c r="Z11" s="131">
        <v>627627</v>
      </c>
      <c r="AA11" s="131">
        <v>610468</v>
      </c>
      <c r="AB11" s="131">
        <v>551382</v>
      </c>
      <c r="AC11" s="131">
        <v>401712</v>
      </c>
      <c r="AD11" s="131">
        <v>434458</v>
      </c>
      <c r="AE11" s="131">
        <v>462695</v>
      </c>
    </row>
    <row r="12" spans="1:31" s="113" customFormat="1" ht="15" customHeight="1">
      <c r="A12" s="119"/>
      <c r="B12" s="132" t="s">
        <v>112</v>
      </c>
      <c r="C12" s="131"/>
      <c r="D12" s="131"/>
      <c r="E12" s="131"/>
      <c r="F12" s="131"/>
      <c r="G12" s="131"/>
      <c r="H12" s="133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>
        <v>22926</v>
      </c>
      <c r="Z12" s="131">
        <v>7220</v>
      </c>
      <c r="AA12" s="131">
        <v>3591</v>
      </c>
      <c r="AB12" s="131">
        <v>1977</v>
      </c>
      <c r="AC12" s="131">
        <v>2394</v>
      </c>
      <c r="AD12" s="131">
        <v>3284</v>
      </c>
      <c r="AE12" s="131">
        <v>7308</v>
      </c>
    </row>
    <row r="13" spans="1:31" s="113" customFormat="1" ht="15" customHeight="1">
      <c r="A13" s="120"/>
      <c r="B13" s="134" t="s">
        <v>14</v>
      </c>
      <c r="C13" s="135"/>
      <c r="D13" s="135"/>
      <c r="E13" s="135"/>
      <c r="F13" s="135"/>
      <c r="G13" s="135"/>
      <c r="H13" s="136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>
        <v>646878</v>
      </c>
      <c r="Z13" s="135">
        <v>634848</v>
      </c>
      <c r="AA13" s="135">
        <v>614059</v>
      </c>
      <c r="AB13" s="135">
        <v>553359</v>
      </c>
      <c r="AC13" s="135">
        <v>404107</v>
      </c>
      <c r="AD13" s="135">
        <v>437742</v>
      </c>
      <c r="AE13" s="135">
        <v>470003</v>
      </c>
    </row>
    <row r="14" spans="1:31" s="113" customFormat="1" ht="15" customHeight="1">
      <c r="A14" s="119" t="s">
        <v>91</v>
      </c>
      <c r="B14" s="140"/>
      <c r="C14" s="141"/>
      <c r="D14" s="142"/>
      <c r="E14" s="141"/>
      <c r="F14" s="142"/>
      <c r="G14" s="141"/>
      <c r="H14" s="143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</row>
    <row r="15" spans="1:31" s="113" customFormat="1" ht="15" customHeight="1">
      <c r="A15" s="121" t="s">
        <v>77</v>
      </c>
      <c r="B15" s="144" t="s">
        <v>20</v>
      </c>
      <c r="C15" s="145"/>
      <c r="D15" s="146"/>
      <c r="E15" s="145"/>
      <c r="F15" s="146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>
        <v>347483</v>
      </c>
      <c r="Z15" s="145">
        <v>356785</v>
      </c>
      <c r="AA15" s="145">
        <v>359993</v>
      </c>
      <c r="AB15" s="145">
        <v>354633</v>
      </c>
      <c r="AC15" s="145">
        <v>333064</v>
      </c>
      <c r="AD15" s="145">
        <v>359176</v>
      </c>
      <c r="AE15" s="145">
        <v>382513</v>
      </c>
    </row>
    <row r="16" spans="1:31" s="113" customFormat="1" ht="15" customHeight="1">
      <c r="A16" s="121" t="s">
        <v>98</v>
      </c>
      <c r="B16" s="88" t="s">
        <v>72</v>
      </c>
      <c r="C16" s="131"/>
      <c r="D16" s="131">
        <v>336774</v>
      </c>
      <c r="E16" s="131">
        <v>411075</v>
      </c>
      <c r="F16" s="131">
        <v>340931</v>
      </c>
      <c r="G16" s="131">
        <v>297190</v>
      </c>
      <c r="H16" s="133">
        <v>344659</v>
      </c>
      <c r="I16" s="131">
        <v>278838</v>
      </c>
      <c r="J16" s="131">
        <v>265225</v>
      </c>
      <c r="K16" s="131">
        <v>267654</v>
      </c>
      <c r="L16" s="131">
        <v>269696</v>
      </c>
      <c r="M16" s="131">
        <v>290768</v>
      </c>
      <c r="N16" s="131">
        <v>299095</v>
      </c>
      <c r="O16" s="131">
        <v>450996</v>
      </c>
      <c r="P16" s="131">
        <v>405124</v>
      </c>
      <c r="Q16" s="131">
        <v>368209</v>
      </c>
      <c r="R16" s="131">
        <v>314557</v>
      </c>
      <c r="S16" s="131">
        <v>366268</v>
      </c>
      <c r="T16" s="131">
        <v>376345</v>
      </c>
      <c r="U16" s="131">
        <v>371411</v>
      </c>
      <c r="V16" s="131">
        <v>421445</v>
      </c>
      <c r="W16" s="131">
        <v>383776</v>
      </c>
      <c r="X16" s="131">
        <v>385253</v>
      </c>
      <c r="Y16" s="131">
        <v>381641</v>
      </c>
      <c r="Z16" s="131">
        <v>389839</v>
      </c>
      <c r="AA16" s="131">
        <v>408859</v>
      </c>
      <c r="AB16" s="131">
        <v>124310</v>
      </c>
      <c r="AC16" s="131">
        <v>83645</v>
      </c>
      <c r="AD16" s="131">
        <v>127353</v>
      </c>
      <c r="AE16" s="131">
        <v>160308</v>
      </c>
    </row>
    <row r="17" spans="1:31" s="113" customFormat="1" ht="15" customHeight="1">
      <c r="A17" s="119"/>
      <c r="B17" s="88" t="s">
        <v>13</v>
      </c>
      <c r="C17" s="131"/>
      <c r="D17" s="147">
        <v>304198</v>
      </c>
      <c r="E17" s="139">
        <v>341843</v>
      </c>
      <c r="F17" s="148">
        <v>315763</v>
      </c>
      <c r="G17" s="131">
        <v>276857</v>
      </c>
      <c r="H17" s="133">
        <v>304541</v>
      </c>
      <c r="I17" s="131">
        <v>325413</v>
      </c>
      <c r="J17" s="131">
        <v>299975</v>
      </c>
      <c r="K17" s="131">
        <v>296832</v>
      </c>
      <c r="L17" s="131">
        <v>301578</v>
      </c>
      <c r="M17" s="131">
        <v>308085</v>
      </c>
      <c r="N17" s="131">
        <v>296898</v>
      </c>
      <c r="O17" s="131">
        <v>305747</v>
      </c>
      <c r="P17" s="131">
        <v>307190</v>
      </c>
      <c r="Q17" s="131">
        <v>307759</v>
      </c>
      <c r="R17" s="131">
        <v>278687</v>
      </c>
      <c r="S17" s="131">
        <v>281247</v>
      </c>
      <c r="T17" s="131">
        <v>303843</v>
      </c>
      <c r="U17" s="131">
        <v>311021</v>
      </c>
      <c r="V17" s="131">
        <v>335052</v>
      </c>
      <c r="W17" s="131">
        <v>330807</v>
      </c>
      <c r="X17" s="131">
        <v>322543</v>
      </c>
      <c r="Y17" s="131">
        <v>332399</v>
      </c>
      <c r="Z17" s="131">
        <v>311696</v>
      </c>
      <c r="AA17" s="131">
        <v>312130</v>
      </c>
      <c r="AB17" s="131">
        <v>334552</v>
      </c>
      <c r="AC17" s="131">
        <v>234013</v>
      </c>
      <c r="AD17" s="131">
        <v>342849</v>
      </c>
      <c r="AE17" s="131">
        <v>370239</v>
      </c>
    </row>
    <row r="18" spans="1:31" s="113" customFormat="1" ht="15" customHeight="1">
      <c r="A18" s="120"/>
      <c r="B18" s="134" t="s">
        <v>14</v>
      </c>
      <c r="C18" s="141"/>
      <c r="D18" s="142">
        <v>640972</v>
      </c>
      <c r="E18" s="141">
        <v>752919</v>
      </c>
      <c r="F18" s="142">
        <v>656694</v>
      </c>
      <c r="G18" s="141">
        <v>574047</v>
      </c>
      <c r="H18" s="143">
        <v>649201</v>
      </c>
      <c r="I18" s="141">
        <v>604252</v>
      </c>
      <c r="J18" s="141">
        <v>565201</v>
      </c>
      <c r="K18" s="141">
        <v>564487</v>
      </c>
      <c r="L18" s="141">
        <v>571275</v>
      </c>
      <c r="M18" s="141">
        <f>M16+M17</f>
        <v>598853</v>
      </c>
      <c r="N18" s="141">
        <v>595993</v>
      </c>
      <c r="O18" s="141">
        <v>756743</v>
      </c>
      <c r="P18" s="141">
        <v>712313</v>
      </c>
      <c r="Q18" s="141">
        <v>675968</v>
      </c>
      <c r="R18" s="141">
        <v>593243</v>
      </c>
      <c r="S18" s="141">
        <v>647515</v>
      </c>
      <c r="T18" s="141">
        <v>680189</v>
      </c>
      <c r="U18" s="141">
        <v>682432</v>
      </c>
      <c r="V18" s="141">
        <v>756497</v>
      </c>
      <c r="W18" s="141">
        <v>714583</v>
      </c>
      <c r="X18" s="141">
        <v>707796</v>
      </c>
      <c r="Y18" s="141">
        <v>714040</v>
      </c>
      <c r="Z18" s="141">
        <v>701534</v>
      </c>
      <c r="AA18" s="141">
        <v>720989</v>
      </c>
      <c r="AB18" s="141">
        <v>458862</v>
      </c>
      <c r="AC18" s="141">
        <v>317658</v>
      </c>
      <c r="AD18" s="141">
        <v>470202</v>
      </c>
      <c r="AE18" s="141">
        <v>530547</v>
      </c>
    </row>
    <row r="19" spans="1:31" s="113" customFormat="1" ht="15" customHeight="1">
      <c r="A19" s="121" t="s">
        <v>92</v>
      </c>
      <c r="B19" s="88" t="s">
        <v>13</v>
      </c>
      <c r="C19" s="149"/>
      <c r="D19" s="150"/>
      <c r="E19" s="149"/>
      <c r="F19" s="150"/>
      <c r="G19" s="149"/>
      <c r="H19" s="151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>
        <v>165579</v>
      </c>
      <c r="AC19" s="149">
        <v>173087</v>
      </c>
      <c r="AD19" s="149">
        <v>190622</v>
      </c>
      <c r="AE19" s="149">
        <v>199702</v>
      </c>
    </row>
    <row r="20" spans="1:31" s="113" customFormat="1" ht="15" customHeight="1">
      <c r="A20" s="152"/>
      <c r="B20" s="132" t="s">
        <v>17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>
        <v>36344</v>
      </c>
      <c r="AC20" s="139">
        <v>37760</v>
      </c>
      <c r="AD20" s="139">
        <v>42978</v>
      </c>
      <c r="AE20" s="139">
        <v>48755</v>
      </c>
    </row>
    <row r="21" spans="1:31" s="113" customFormat="1" ht="15" customHeight="1">
      <c r="A21" s="120"/>
      <c r="B21" s="134" t="s">
        <v>14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>
        <v>201923</v>
      </c>
      <c r="AC21" s="135">
        <v>210847</v>
      </c>
      <c r="AD21" s="135">
        <v>233600</v>
      </c>
      <c r="AE21" s="135">
        <v>248457</v>
      </c>
    </row>
    <row r="22" spans="1:31" ht="15" customHeight="1">
      <c r="A22" s="221" t="s">
        <v>100</v>
      </c>
      <c r="B22" s="76" t="s">
        <v>13</v>
      </c>
      <c r="C22" s="26"/>
      <c r="D22" s="26"/>
      <c r="E22" s="26"/>
      <c r="F22" s="26"/>
      <c r="G22" s="26"/>
      <c r="H22" s="26"/>
      <c r="I22" s="26"/>
      <c r="J22" s="26"/>
      <c r="K22" s="26">
        <v>94972</v>
      </c>
      <c r="L22" s="26">
        <v>177398</v>
      </c>
      <c r="M22" s="26">
        <v>174758</v>
      </c>
      <c r="N22" s="26">
        <v>181134</v>
      </c>
      <c r="O22" s="26">
        <v>191390</v>
      </c>
      <c r="P22" s="26">
        <v>176164</v>
      </c>
      <c r="Q22" s="26">
        <v>175006</v>
      </c>
      <c r="R22" s="26">
        <v>152341</v>
      </c>
      <c r="S22" s="26">
        <v>160464</v>
      </c>
      <c r="T22" s="26">
        <v>183935</v>
      </c>
      <c r="U22" s="26">
        <v>178008</v>
      </c>
      <c r="V22" s="26">
        <v>175754</v>
      </c>
      <c r="W22" s="26">
        <v>168054</v>
      </c>
      <c r="X22" s="26">
        <v>173430</v>
      </c>
      <c r="Y22" s="26">
        <v>172779</v>
      </c>
      <c r="Z22" s="26"/>
      <c r="AA22" s="26"/>
      <c r="AB22" s="26"/>
      <c r="AC22" s="26"/>
      <c r="AD22" s="26"/>
      <c r="AE22" s="26"/>
    </row>
    <row r="23" spans="1:31" ht="15" customHeight="1">
      <c r="A23" s="222"/>
      <c r="B23" s="76" t="s">
        <v>22</v>
      </c>
      <c r="C23" s="26"/>
      <c r="D23" s="26"/>
      <c r="E23" s="26"/>
      <c r="F23" s="26"/>
      <c r="G23" s="26"/>
      <c r="H23" s="26"/>
      <c r="I23" s="26"/>
      <c r="J23" s="26"/>
      <c r="K23" s="26">
        <v>27433</v>
      </c>
      <c r="L23" s="26">
        <v>37394</v>
      </c>
      <c r="M23" s="26">
        <v>41272</v>
      </c>
      <c r="N23" s="26">
        <v>43367</v>
      </c>
      <c r="O23" s="26">
        <v>50495</v>
      </c>
      <c r="P23" s="26">
        <v>52701</v>
      </c>
      <c r="Q23" s="26">
        <v>36826</v>
      </c>
      <c r="R23" s="26">
        <v>41344</v>
      </c>
      <c r="S23" s="26">
        <v>38680</v>
      </c>
      <c r="T23" s="26">
        <v>33910</v>
      </c>
      <c r="U23" s="26">
        <v>34558</v>
      </c>
      <c r="V23" s="26">
        <v>49907</v>
      </c>
      <c r="W23" s="26">
        <v>43970</v>
      </c>
      <c r="X23" s="26">
        <v>44610</v>
      </c>
      <c r="Y23" s="26">
        <v>47327</v>
      </c>
      <c r="Z23" s="26"/>
      <c r="AA23" s="26"/>
      <c r="AB23" s="26"/>
      <c r="AC23" s="26"/>
      <c r="AD23" s="26"/>
      <c r="AE23" s="26"/>
    </row>
    <row r="24" spans="1:31" ht="15" customHeight="1">
      <c r="A24" s="222"/>
      <c r="B24" s="76" t="s">
        <v>23</v>
      </c>
      <c r="C24" s="26"/>
      <c r="D24" s="26"/>
      <c r="E24" s="26"/>
      <c r="F24" s="26"/>
      <c r="G24" s="26"/>
      <c r="H24" s="26"/>
      <c r="I24" s="26"/>
      <c r="J24" s="26"/>
      <c r="K24" s="26">
        <v>74067</v>
      </c>
      <c r="L24" s="26">
        <v>41872</v>
      </c>
      <c r="M24" s="26">
        <v>41118</v>
      </c>
      <c r="N24" s="26">
        <v>39451</v>
      </c>
      <c r="O24" s="26">
        <v>42683</v>
      </c>
      <c r="P24" s="26">
        <v>38102</v>
      </c>
      <c r="Q24" s="26">
        <v>37310</v>
      </c>
      <c r="R24" s="26">
        <v>30075</v>
      </c>
      <c r="S24" s="26">
        <v>31114</v>
      </c>
      <c r="T24" s="26">
        <v>32932</v>
      </c>
      <c r="U24" s="26">
        <v>30656</v>
      </c>
      <c r="V24" s="26">
        <v>35854</v>
      </c>
      <c r="W24" s="26">
        <v>33418</v>
      </c>
      <c r="X24" s="26">
        <v>31808</v>
      </c>
      <c r="Y24" s="26">
        <v>31121</v>
      </c>
      <c r="Z24" s="26"/>
      <c r="AA24" s="26"/>
      <c r="AB24" s="26"/>
      <c r="AC24" s="26"/>
      <c r="AD24" s="26"/>
      <c r="AE24" s="26"/>
    </row>
    <row r="25" spans="1:31" ht="15" customHeight="1">
      <c r="A25" s="222"/>
      <c r="B25" s="77" t="s">
        <v>45</v>
      </c>
      <c r="C25" s="6">
        <v>178473</v>
      </c>
      <c r="D25" s="6">
        <v>177553</v>
      </c>
      <c r="E25" s="6">
        <v>201676</v>
      </c>
      <c r="F25" s="6">
        <v>157967</v>
      </c>
      <c r="G25" s="6">
        <v>139548</v>
      </c>
      <c r="H25" s="6">
        <v>143182</v>
      </c>
      <c r="I25" s="6">
        <v>136168</v>
      </c>
      <c r="J25" s="6">
        <v>115166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5" customHeight="1">
      <c r="A26" s="222"/>
      <c r="B26" s="77" t="s">
        <v>46</v>
      </c>
      <c r="C26" s="6">
        <v>43517</v>
      </c>
      <c r="D26" s="6">
        <v>41333</v>
      </c>
      <c r="E26" s="6">
        <v>37489</v>
      </c>
      <c r="F26" s="6">
        <v>31535</v>
      </c>
      <c r="G26" s="6">
        <v>24158</v>
      </c>
      <c r="H26" s="6">
        <v>24676</v>
      </c>
      <c r="I26" s="6">
        <v>23872</v>
      </c>
      <c r="J26" s="6">
        <v>18657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5" customHeight="1">
      <c r="A27" s="222"/>
      <c r="B27" s="77" t="s">
        <v>47</v>
      </c>
      <c r="C27" s="6">
        <v>10109</v>
      </c>
      <c r="D27" s="6">
        <v>14992</v>
      </c>
      <c r="E27" s="6">
        <v>11590</v>
      </c>
      <c r="F27" s="6">
        <v>13134</v>
      </c>
      <c r="G27" s="6">
        <v>11828</v>
      </c>
      <c r="H27" s="6">
        <v>17576</v>
      </c>
      <c r="I27" s="6">
        <v>17246</v>
      </c>
      <c r="J27" s="6">
        <v>17818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5" customHeight="1">
      <c r="A28" s="222"/>
      <c r="B28" s="79" t="s">
        <v>17</v>
      </c>
      <c r="C28" s="57" t="s">
        <v>52</v>
      </c>
      <c r="D28" s="38">
        <v>556</v>
      </c>
      <c r="E28" s="38">
        <v>589</v>
      </c>
      <c r="F28" s="38">
        <v>543</v>
      </c>
      <c r="G28" s="38">
        <v>470</v>
      </c>
      <c r="H28" s="38">
        <v>609</v>
      </c>
      <c r="I28" s="38">
        <v>897</v>
      </c>
      <c r="J28" s="38">
        <v>1102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ht="15" customHeight="1">
      <c r="A29" s="223"/>
      <c r="B29" s="78" t="s">
        <v>14</v>
      </c>
      <c r="C29" s="21">
        <v>232100</v>
      </c>
      <c r="D29" s="21">
        <v>234435</v>
      </c>
      <c r="E29" s="21">
        <v>251345</v>
      </c>
      <c r="F29" s="21">
        <v>203180</v>
      </c>
      <c r="G29" s="21">
        <v>176005</v>
      </c>
      <c r="H29" s="21">
        <v>186045</v>
      </c>
      <c r="I29" s="21">
        <v>178184</v>
      </c>
      <c r="J29" s="21">
        <v>152744</v>
      </c>
      <c r="K29" s="21">
        <v>196473</v>
      </c>
      <c r="L29" s="21">
        <v>256666</v>
      </c>
      <c r="M29" s="21">
        <v>257149</v>
      </c>
      <c r="N29" s="21">
        <v>263953</v>
      </c>
      <c r="O29" s="21">
        <v>283569</v>
      </c>
      <c r="P29" s="21">
        <v>266968</v>
      </c>
      <c r="Q29" s="21">
        <v>249143</v>
      </c>
      <c r="R29" s="21">
        <v>223761</v>
      </c>
      <c r="S29" s="21">
        <v>230259</v>
      </c>
      <c r="T29" s="21">
        <v>250777</v>
      </c>
      <c r="U29" s="21">
        <v>243223</v>
      </c>
      <c r="V29" s="21">
        <v>261515</v>
      </c>
      <c r="W29" s="21">
        <v>245443</v>
      </c>
      <c r="X29" s="21">
        <v>249849</v>
      </c>
      <c r="Y29" s="21">
        <v>251228</v>
      </c>
      <c r="Z29" s="21"/>
      <c r="AA29" s="21"/>
      <c r="AB29" s="21"/>
      <c r="AC29" s="21"/>
      <c r="AD29" s="21"/>
      <c r="AE29" s="21"/>
    </row>
    <row r="30" spans="1:31" ht="15" customHeight="1">
      <c r="A30" s="215" t="s">
        <v>107</v>
      </c>
      <c r="B30" s="80" t="s">
        <v>13</v>
      </c>
      <c r="C30" s="26">
        <v>109330</v>
      </c>
      <c r="D30" s="26">
        <v>114225</v>
      </c>
      <c r="E30" s="26">
        <v>119416</v>
      </c>
      <c r="F30" s="26">
        <v>107424</v>
      </c>
      <c r="G30" s="26">
        <v>73987</v>
      </c>
      <c r="H30" s="26">
        <v>83108</v>
      </c>
      <c r="I30" s="26">
        <v>77816</v>
      </c>
      <c r="J30" s="26">
        <v>60705</v>
      </c>
      <c r="K30" s="26">
        <v>50937</v>
      </c>
      <c r="L30" s="37">
        <v>49976</v>
      </c>
      <c r="M30" s="37">
        <v>48266</v>
      </c>
      <c r="N30" s="37">
        <v>42779</v>
      </c>
      <c r="O30" s="37">
        <v>42462</v>
      </c>
      <c r="P30" s="37">
        <v>38351</v>
      </c>
      <c r="Q30" s="37">
        <v>40992</v>
      </c>
      <c r="R30" s="37">
        <v>35173</v>
      </c>
      <c r="S30" s="37">
        <v>32265</v>
      </c>
      <c r="T30" s="37">
        <v>27764</v>
      </c>
      <c r="U30" s="37">
        <v>31832</v>
      </c>
      <c r="V30" s="37">
        <v>36713</v>
      </c>
      <c r="W30" s="37">
        <v>41597</v>
      </c>
      <c r="X30" s="37">
        <v>36114</v>
      </c>
      <c r="Y30" s="37">
        <v>32751</v>
      </c>
      <c r="Z30" s="37"/>
      <c r="AA30" s="37"/>
      <c r="AB30" s="37"/>
      <c r="AC30" s="37"/>
      <c r="AD30" s="37"/>
      <c r="AE30" s="37"/>
    </row>
    <row r="31" spans="1:31" ht="15" customHeight="1">
      <c r="A31" s="216"/>
      <c r="B31" s="77" t="s">
        <v>74</v>
      </c>
      <c r="C31" s="6">
        <v>13047</v>
      </c>
      <c r="D31" s="6">
        <v>12384</v>
      </c>
      <c r="E31" s="6">
        <v>10819</v>
      </c>
      <c r="F31" s="6">
        <v>7769</v>
      </c>
      <c r="G31" s="6">
        <v>9860</v>
      </c>
      <c r="H31" s="6">
        <v>11676</v>
      </c>
      <c r="I31" s="6">
        <v>15295</v>
      </c>
      <c r="J31" s="6">
        <v>9191</v>
      </c>
      <c r="K31" s="6">
        <v>11878</v>
      </c>
      <c r="L31" s="12">
        <v>12355</v>
      </c>
      <c r="M31" s="12">
        <v>5892</v>
      </c>
      <c r="N31" s="12">
        <v>9274</v>
      </c>
      <c r="O31" s="12">
        <v>7270</v>
      </c>
      <c r="P31" s="12">
        <v>6512</v>
      </c>
      <c r="Q31" s="12">
        <v>1731</v>
      </c>
      <c r="R31" s="12">
        <v>1538</v>
      </c>
      <c r="S31" s="12">
        <v>660</v>
      </c>
      <c r="T31" s="12">
        <v>2957</v>
      </c>
      <c r="U31" s="12">
        <v>1723</v>
      </c>
      <c r="V31" s="12">
        <v>6110</v>
      </c>
      <c r="W31" s="12">
        <v>3216</v>
      </c>
      <c r="X31" s="12">
        <v>5284</v>
      </c>
      <c r="Y31" s="12">
        <v>5221</v>
      </c>
      <c r="Z31" s="12"/>
      <c r="AA31" s="12"/>
      <c r="AB31" s="12"/>
      <c r="AC31" s="12"/>
      <c r="AD31" s="12"/>
      <c r="AE31" s="12"/>
    </row>
    <row r="32" spans="1:31" ht="15" customHeight="1">
      <c r="A32" s="216"/>
      <c r="B32" s="77" t="s">
        <v>24</v>
      </c>
      <c r="C32" s="6">
        <v>30678</v>
      </c>
      <c r="D32" s="6">
        <v>19806</v>
      </c>
      <c r="E32" s="6">
        <v>21640</v>
      </c>
      <c r="F32" s="6">
        <v>14986</v>
      </c>
      <c r="G32" s="6">
        <v>10066</v>
      </c>
      <c r="H32" s="6">
        <v>28421</v>
      </c>
      <c r="I32" s="6">
        <v>26019</v>
      </c>
      <c r="J32" s="6">
        <v>19566</v>
      </c>
      <c r="K32" s="6">
        <v>16886</v>
      </c>
      <c r="L32" s="12">
        <v>16648</v>
      </c>
      <c r="M32" s="12">
        <v>16328</v>
      </c>
      <c r="N32" s="12">
        <v>13831</v>
      </c>
      <c r="O32" s="12">
        <v>13628</v>
      </c>
      <c r="P32" s="12">
        <v>12101</v>
      </c>
      <c r="Q32" s="12">
        <v>5244</v>
      </c>
      <c r="R32" s="12">
        <v>3679</v>
      </c>
      <c r="S32" s="12">
        <v>3411</v>
      </c>
      <c r="T32" s="12">
        <v>3147</v>
      </c>
      <c r="U32" s="12">
        <v>3442</v>
      </c>
      <c r="V32" s="12">
        <v>3643</v>
      </c>
      <c r="W32" s="12">
        <v>3352</v>
      </c>
      <c r="X32" s="12">
        <v>3264</v>
      </c>
      <c r="Y32" s="12">
        <v>2630</v>
      </c>
      <c r="Z32" s="12"/>
      <c r="AA32" s="12"/>
      <c r="AB32" s="12"/>
      <c r="AC32" s="12"/>
      <c r="AD32" s="12"/>
      <c r="AE32" s="12"/>
    </row>
    <row r="33" spans="1:31" ht="15" customHeight="1">
      <c r="A33" s="216"/>
      <c r="B33" s="79" t="s">
        <v>17</v>
      </c>
      <c r="C33" s="6">
        <v>385</v>
      </c>
      <c r="D33" s="6">
        <v>13296</v>
      </c>
      <c r="E33" s="6">
        <v>16699</v>
      </c>
      <c r="F33" s="6">
        <v>15849</v>
      </c>
      <c r="G33" s="6">
        <v>15467</v>
      </c>
      <c r="H33" s="6">
        <v>1098</v>
      </c>
      <c r="I33" s="6">
        <v>897</v>
      </c>
      <c r="J33" s="6">
        <v>789</v>
      </c>
      <c r="K33" s="6">
        <v>1443</v>
      </c>
      <c r="L33" s="12">
        <v>1777</v>
      </c>
      <c r="M33" s="12">
        <v>2224</v>
      </c>
      <c r="N33" s="12">
        <v>1528</v>
      </c>
      <c r="O33" s="12">
        <v>932</v>
      </c>
      <c r="P33" s="12">
        <v>1328</v>
      </c>
      <c r="Q33" s="12">
        <v>1146</v>
      </c>
      <c r="R33" s="12">
        <v>866</v>
      </c>
      <c r="S33" s="12">
        <v>689</v>
      </c>
      <c r="T33" s="12">
        <v>561</v>
      </c>
      <c r="U33" s="12">
        <v>584</v>
      </c>
      <c r="V33" s="12">
        <v>698</v>
      </c>
      <c r="W33" s="12">
        <v>1108</v>
      </c>
      <c r="X33" s="12">
        <v>1101</v>
      </c>
      <c r="Y33" s="12">
        <v>901</v>
      </c>
      <c r="Z33" s="12"/>
      <c r="AA33" s="12"/>
      <c r="AB33" s="12"/>
      <c r="AC33" s="12"/>
      <c r="AD33" s="12"/>
      <c r="AE33" s="12"/>
    </row>
    <row r="34" spans="1:31" ht="15" customHeight="1">
      <c r="A34" s="217"/>
      <c r="B34" s="78" t="s">
        <v>14</v>
      </c>
      <c r="C34" s="33">
        <v>153440</v>
      </c>
      <c r="D34" s="33">
        <v>159711</v>
      </c>
      <c r="E34" s="33">
        <v>168574</v>
      </c>
      <c r="F34" s="33">
        <v>146030</v>
      </c>
      <c r="G34" s="33">
        <v>109382</v>
      </c>
      <c r="H34" s="33">
        <v>124304</v>
      </c>
      <c r="I34" s="33">
        <v>120029</v>
      </c>
      <c r="J34" s="33">
        <v>90252</v>
      </c>
      <c r="K34" s="33">
        <v>81145</v>
      </c>
      <c r="L34" s="39">
        <v>80757</v>
      </c>
      <c r="M34" s="39">
        <v>72711</v>
      </c>
      <c r="N34" s="39">
        <v>67413</v>
      </c>
      <c r="O34" s="39">
        <v>64293</v>
      </c>
      <c r="P34" s="39">
        <v>58294</v>
      </c>
      <c r="Q34" s="39">
        <v>49114</v>
      </c>
      <c r="R34" s="39">
        <v>41257</v>
      </c>
      <c r="S34" s="39">
        <v>37026</v>
      </c>
      <c r="T34" s="39">
        <v>34430</v>
      </c>
      <c r="U34" s="39">
        <v>37584</v>
      </c>
      <c r="V34" s="39">
        <v>47166</v>
      </c>
      <c r="W34" s="39">
        <v>49275</v>
      </c>
      <c r="X34" s="39">
        <v>45765</v>
      </c>
      <c r="Y34" s="39">
        <v>41504</v>
      </c>
      <c r="Z34" s="39"/>
      <c r="AA34" s="39"/>
      <c r="AB34" s="39"/>
      <c r="AC34" s="39"/>
      <c r="AD34" s="39"/>
      <c r="AE34" s="39"/>
    </row>
    <row r="35" spans="1:31" ht="15" customHeight="1">
      <c r="A35" s="72" t="s">
        <v>12</v>
      </c>
      <c r="B35" s="76" t="s">
        <v>13</v>
      </c>
      <c r="C35" s="26">
        <v>203263</v>
      </c>
      <c r="D35" s="26">
        <v>210705</v>
      </c>
      <c r="E35" s="26">
        <v>227582</v>
      </c>
      <c r="F35" s="26">
        <v>209843</v>
      </c>
      <c r="G35" s="26">
        <v>165641</v>
      </c>
      <c r="H35" s="26">
        <v>163542</v>
      </c>
      <c r="I35" s="26">
        <v>163392</v>
      </c>
      <c r="J35" s="26">
        <v>136586</v>
      </c>
      <c r="K35" s="26">
        <v>149433</v>
      </c>
      <c r="L35" s="26">
        <v>144781</v>
      </c>
      <c r="M35" s="26">
        <v>144607</v>
      </c>
      <c r="N35" s="26">
        <v>147828</v>
      </c>
      <c r="O35" s="26">
        <v>150148</v>
      </c>
      <c r="P35" s="26">
        <v>147888</v>
      </c>
      <c r="Q35" s="26">
        <v>146828</v>
      </c>
      <c r="R35" s="26">
        <v>130082</v>
      </c>
      <c r="S35" s="26">
        <v>137502</v>
      </c>
      <c r="T35" s="26">
        <v>149600</v>
      </c>
      <c r="U35" s="26">
        <v>146294</v>
      </c>
      <c r="V35" s="26">
        <v>164285</v>
      </c>
      <c r="W35" s="26">
        <v>168222</v>
      </c>
      <c r="X35" s="26">
        <v>163403</v>
      </c>
      <c r="Y35" s="26">
        <v>157209</v>
      </c>
      <c r="Z35" s="26">
        <v>153887</v>
      </c>
      <c r="AA35" s="26"/>
      <c r="AB35" s="26"/>
      <c r="AC35" s="26"/>
      <c r="AD35" s="26"/>
      <c r="AE35" s="26"/>
    </row>
    <row r="36" spans="1:31" ht="15" customHeight="1">
      <c r="A36" s="74"/>
      <c r="B36" s="76" t="s">
        <v>17</v>
      </c>
      <c r="C36" s="26">
        <v>9868</v>
      </c>
      <c r="D36" s="26">
        <v>9412</v>
      </c>
      <c r="E36" s="26">
        <v>10479</v>
      </c>
      <c r="F36" s="26">
        <v>9875</v>
      </c>
      <c r="G36" s="26">
        <v>9303</v>
      </c>
      <c r="H36" s="26">
        <v>9072</v>
      </c>
      <c r="I36" s="26">
        <v>8069</v>
      </c>
      <c r="J36" s="26">
        <v>6324</v>
      </c>
      <c r="K36" s="26">
        <v>5479</v>
      </c>
      <c r="L36" s="26">
        <v>4488</v>
      </c>
      <c r="M36" s="26">
        <v>4760</v>
      </c>
      <c r="N36" s="26">
        <v>6808</v>
      </c>
      <c r="O36" s="26">
        <v>10038</v>
      </c>
      <c r="P36" s="26">
        <v>13657</v>
      </c>
      <c r="Q36" s="26">
        <v>9610</v>
      </c>
      <c r="R36" s="26">
        <v>8791</v>
      </c>
      <c r="S36" s="26">
        <v>8145</v>
      </c>
      <c r="T36" s="26">
        <v>8209</v>
      </c>
      <c r="U36" s="26">
        <v>8290</v>
      </c>
      <c r="V36" s="26">
        <v>8793</v>
      </c>
      <c r="W36" s="26">
        <v>9090</v>
      </c>
      <c r="X36" s="26">
        <v>12821</v>
      </c>
      <c r="Y36" s="26">
        <v>13438</v>
      </c>
      <c r="Z36" s="26">
        <v>11924</v>
      </c>
      <c r="AA36" s="26"/>
      <c r="AB36" s="26"/>
      <c r="AC36" s="26"/>
      <c r="AD36" s="26"/>
      <c r="AE36" s="26"/>
    </row>
    <row r="37" spans="1:31" ht="15" customHeight="1">
      <c r="A37" s="73"/>
      <c r="B37" s="78" t="s">
        <v>14</v>
      </c>
      <c r="C37" s="21">
        <v>213131</v>
      </c>
      <c r="D37" s="21">
        <v>220117</v>
      </c>
      <c r="E37" s="21">
        <v>238062</v>
      </c>
      <c r="F37" s="21">
        <v>219718</v>
      </c>
      <c r="G37" s="21">
        <v>174945</v>
      </c>
      <c r="H37" s="21">
        <v>172615</v>
      </c>
      <c r="I37" s="21">
        <v>171462</v>
      </c>
      <c r="J37" s="21">
        <v>142911</v>
      </c>
      <c r="K37" s="21">
        <v>154913</v>
      </c>
      <c r="L37" s="21">
        <v>149269</v>
      </c>
      <c r="M37" s="21">
        <v>149367</v>
      </c>
      <c r="N37" s="21">
        <v>154637</v>
      </c>
      <c r="O37" s="21">
        <v>160187</v>
      </c>
      <c r="P37" s="21">
        <v>161545</v>
      </c>
      <c r="Q37" s="21">
        <v>156438</v>
      </c>
      <c r="R37" s="21">
        <v>138874</v>
      </c>
      <c r="S37" s="21">
        <v>145648</v>
      </c>
      <c r="T37" s="21">
        <v>157810</v>
      </c>
      <c r="U37" s="21">
        <v>154585</v>
      </c>
      <c r="V37" s="21">
        <v>173078</v>
      </c>
      <c r="W37" s="21">
        <v>177313</v>
      </c>
      <c r="X37" s="21">
        <v>176225</v>
      </c>
      <c r="Y37" s="21">
        <v>170647</v>
      </c>
      <c r="Z37" s="21">
        <v>165811</v>
      </c>
      <c r="AA37" s="21"/>
      <c r="AB37" s="21"/>
      <c r="AC37" s="21"/>
      <c r="AD37" s="21"/>
      <c r="AE37" s="21"/>
    </row>
    <row r="38" spans="1:31" ht="13.5" customHeight="1">
      <c r="A38" s="224" t="s">
        <v>82</v>
      </c>
      <c r="B38" s="81" t="s">
        <v>51</v>
      </c>
      <c r="C38" s="5">
        <v>200796</v>
      </c>
      <c r="D38" s="5">
        <v>214714</v>
      </c>
      <c r="E38" s="5">
        <v>257040</v>
      </c>
      <c r="F38" s="5">
        <v>230606</v>
      </c>
      <c r="G38" s="5">
        <v>204282</v>
      </c>
      <c r="H38" s="5">
        <v>219961</v>
      </c>
      <c r="I38" s="5">
        <v>212781</v>
      </c>
      <c r="J38" s="5">
        <v>176788</v>
      </c>
      <c r="K38" s="5">
        <v>157629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v>67653</v>
      </c>
      <c r="Z38" s="5">
        <v>65405</v>
      </c>
      <c r="AA38" s="5">
        <v>62072</v>
      </c>
      <c r="AB38" s="5"/>
      <c r="AC38" s="5"/>
      <c r="AD38" s="5"/>
      <c r="AE38" s="5"/>
    </row>
    <row r="39" spans="1:31" ht="13.5" customHeight="1">
      <c r="A39" s="221"/>
      <c r="B39" s="82" t="s">
        <v>13</v>
      </c>
      <c r="C39" s="58">
        <v>21361</v>
      </c>
      <c r="D39" s="6">
        <v>20175</v>
      </c>
      <c r="E39" s="6">
        <v>14736</v>
      </c>
      <c r="F39" s="6">
        <v>19200</v>
      </c>
      <c r="G39" s="6">
        <v>21372</v>
      </c>
      <c r="H39" s="6">
        <v>22846</v>
      </c>
      <c r="I39" s="6">
        <v>14808</v>
      </c>
      <c r="J39" s="6">
        <v>13239</v>
      </c>
      <c r="K39" s="6">
        <v>18092</v>
      </c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>
        <v>102946</v>
      </c>
      <c r="Z39" s="58">
        <v>102033</v>
      </c>
      <c r="AA39" s="58">
        <v>97182</v>
      </c>
      <c r="AB39" s="58"/>
      <c r="AC39" s="58"/>
      <c r="AD39" s="58"/>
      <c r="AE39" s="58"/>
    </row>
    <row r="40" spans="1:31" ht="13.5" customHeight="1">
      <c r="A40" s="221"/>
      <c r="B40" s="82" t="s">
        <v>83</v>
      </c>
      <c r="C40" s="58">
        <v>17533</v>
      </c>
      <c r="D40" s="6">
        <v>21278</v>
      </c>
      <c r="E40" s="6">
        <v>20011</v>
      </c>
      <c r="F40" s="6">
        <v>14499</v>
      </c>
      <c r="G40" s="6">
        <v>4691</v>
      </c>
      <c r="H40" s="6">
        <v>6074</v>
      </c>
      <c r="I40" s="6">
        <v>4678</v>
      </c>
      <c r="J40" s="6">
        <v>2214</v>
      </c>
      <c r="K40" s="6">
        <v>2938</v>
      </c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>
        <v>16848</v>
      </c>
      <c r="Z40" s="58">
        <v>16633</v>
      </c>
      <c r="AA40" s="58">
        <v>25084</v>
      </c>
      <c r="AB40" s="58"/>
      <c r="AC40" s="58"/>
      <c r="AD40" s="58"/>
      <c r="AE40" s="58"/>
    </row>
    <row r="41" spans="1:31" ht="13.5" customHeight="1">
      <c r="A41" s="221"/>
      <c r="B41" s="76" t="s">
        <v>17</v>
      </c>
      <c r="C41" s="90"/>
      <c r="D41" s="91"/>
      <c r="E41" s="91"/>
      <c r="F41" s="91"/>
      <c r="G41" s="91"/>
      <c r="H41" s="91"/>
      <c r="I41" s="91"/>
      <c r="J41" s="91"/>
      <c r="K41" s="91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>
        <v>5539</v>
      </c>
      <c r="Z41" s="90">
        <v>5606</v>
      </c>
      <c r="AA41" s="90">
        <v>6393</v>
      </c>
      <c r="AB41" s="90"/>
      <c r="AC41" s="90"/>
      <c r="AD41" s="90"/>
      <c r="AE41" s="90"/>
    </row>
    <row r="42" spans="1:31" ht="13.5" customHeight="1">
      <c r="A42" s="225"/>
      <c r="B42" s="83" t="s">
        <v>14</v>
      </c>
      <c r="C42" s="21">
        <v>239691</v>
      </c>
      <c r="D42" s="21">
        <v>256169</v>
      </c>
      <c r="E42" s="21">
        <v>291788</v>
      </c>
      <c r="F42" s="21">
        <v>264307</v>
      </c>
      <c r="G42" s="21">
        <v>230346</v>
      </c>
      <c r="H42" s="21">
        <v>248881</v>
      </c>
      <c r="I42" s="21">
        <v>232269</v>
      </c>
      <c r="J42" s="21">
        <v>192242</v>
      </c>
      <c r="K42" s="21">
        <v>178660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>
        <v>192988</v>
      </c>
      <c r="Z42" s="21">
        <v>189678</v>
      </c>
      <c r="AA42" s="21">
        <v>190732</v>
      </c>
      <c r="AB42" s="21"/>
      <c r="AC42" s="21"/>
      <c r="AD42" s="21"/>
      <c r="AE42" s="21"/>
    </row>
    <row r="43" ht="10.5">
      <c r="A43" s="1" t="s">
        <v>93</v>
      </c>
    </row>
    <row r="44" ht="10.5">
      <c r="A44" s="1" t="s">
        <v>102</v>
      </c>
    </row>
    <row r="45" ht="10.5">
      <c r="A45" s="1" t="s">
        <v>103</v>
      </c>
    </row>
    <row r="46" ht="10.5">
      <c r="A46" s="1" t="s">
        <v>104</v>
      </c>
    </row>
    <row r="47" ht="10.5">
      <c r="A47" s="1" t="s">
        <v>105</v>
      </c>
    </row>
    <row r="48" ht="10.5">
      <c r="A48" s="1" t="s">
        <v>106</v>
      </c>
    </row>
  </sheetData>
  <sheetProtection/>
  <mergeCells count="5">
    <mergeCell ref="A1:B1"/>
    <mergeCell ref="A30:A34"/>
    <mergeCell ref="A4:A7"/>
    <mergeCell ref="A22:A29"/>
    <mergeCell ref="A38:A42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8" scale="75" r:id="rId1"/>
  <headerFooter alignWithMargins="0">
    <oddHeader>&amp;C&amp;9大手住宅企業業績推移（単独）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48"/>
  <sheetViews>
    <sheetView zoomScalePageLayoutView="0" workbookViewId="0" topLeftCell="A1">
      <pane xSplit="2" ySplit="3" topLeftCell="BA4" activePane="bottomRight" state="frozen"/>
      <selection pane="topLeft" activeCell="Y25" sqref="Y25"/>
      <selection pane="topRight" activeCell="Y25" sqref="Y25"/>
      <selection pane="bottomLeft" activeCell="Y25" sqref="Y25"/>
      <selection pane="bottomRight" activeCell="BP10" sqref="BP10"/>
    </sheetView>
  </sheetViews>
  <sheetFormatPr defaultColWidth="9.00390625" defaultRowHeight="13.5"/>
  <cols>
    <col min="1" max="1" width="20.625" style="1" customWidth="1"/>
    <col min="2" max="2" width="19.125" style="1" customWidth="1"/>
    <col min="3" max="3" width="6.625" style="1" customWidth="1"/>
    <col min="4" max="4" width="5.125" style="96" customWidth="1"/>
    <col min="5" max="5" width="6.625" style="1" customWidth="1"/>
    <col min="6" max="6" width="5.125" style="96" customWidth="1"/>
    <col min="7" max="7" width="6.625" style="1" customWidth="1"/>
    <col min="8" max="8" width="5.125" style="96" customWidth="1"/>
    <col min="9" max="9" width="6.625" style="1" customWidth="1"/>
    <col min="10" max="10" width="5.125" style="96" customWidth="1"/>
    <col min="11" max="11" width="6.625" style="1" customWidth="1"/>
    <col min="12" max="12" width="5.125" style="96" customWidth="1"/>
    <col min="13" max="13" width="6.625" style="1" customWidth="1"/>
    <col min="14" max="14" width="5.125" style="96" customWidth="1"/>
    <col min="15" max="15" width="6.625" style="1" customWidth="1"/>
    <col min="16" max="16" width="5.125" style="96" customWidth="1"/>
    <col min="17" max="17" width="6.625" style="1" customWidth="1"/>
    <col min="18" max="18" width="5.125" style="96" customWidth="1"/>
    <col min="19" max="19" width="6.625" style="1" customWidth="1"/>
    <col min="20" max="20" width="5.125" style="96" customWidth="1"/>
    <col min="21" max="21" width="6.625" style="1" customWidth="1"/>
    <col min="22" max="22" width="5.125" style="96" customWidth="1"/>
    <col min="23" max="23" width="6.625" style="1" customWidth="1"/>
    <col min="24" max="24" width="5.125" style="96" customWidth="1"/>
    <col min="25" max="25" width="6.625" style="1" customWidth="1"/>
    <col min="26" max="26" width="5.125" style="96" customWidth="1"/>
    <col min="27" max="27" width="6.625" style="1" customWidth="1"/>
    <col min="28" max="28" width="5.125" style="96" customWidth="1"/>
    <col min="29" max="29" width="6.625" style="1" customWidth="1"/>
    <col min="30" max="30" width="5.125" style="96" customWidth="1"/>
    <col min="31" max="31" width="6.625" style="1" customWidth="1"/>
    <col min="32" max="32" width="5.125" style="96" customWidth="1"/>
    <col min="33" max="33" width="6.625" style="1" customWidth="1"/>
    <col min="34" max="34" width="5.125" style="96" customWidth="1"/>
    <col min="35" max="35" width="6.625" style="1" customWidth="1"/>
    <col min="36" max="36" width="5.125" style="96" customWidth="1"/>
    <col min="37" max="37" width="6.625" style="1" customWidth="1"/>
    <col min="38" max="38" width="5.125" style="96" customWidth="1"/>
    <col min="39" max="39" width="6.625" style="1" customWidth="1"/>
    <col min="40" max="40" width="5.125" style="96" customWidth="1"/>
    <col min="41" max="41" width="6.625" style="1" customWidth="1"/>
    <col min="42" max="42" width="5.125" style="96" customWidth="1"/>
    <col min="43" max="43" width="6.625" style="1" customWidth="1"/>
    <col min="44" max="44" width="5.125" style="96" customWidth="1"/>
    <col min="45" max="45" width="6.625" style="1" customWidth="1"/>
    <col min="46" max="46" width="5.125" style="96" customWidth="1"/>
    <col min="47" max="47" width="6.625" style="1" customWidth="1"/>
    <col min="48" max="48" width="5.125" style="96" customWidth="1"/>
    <col min="49" max="49" width="6.625" style="1" customWidth="1"/>
    <col min="50" max="50" width="5.125" style="96" customWidth="1"/>
    <col min="51" max="51" width="6.625" style="1" customWidth="1"/>
    <col min="52" max="52" width="5.625" style="96" bestFit="1" customWidth="1"/>
    <col min="53" max="53" width="6.625" style="1" customWidth="1"/>
    <col min="54" max="54" width="5.625" style="96" bestFit="1" customWidth="1"/>
    <col min="55" max="55" width="6.625" style="1" customWidth="1"/>
    <col min="56" max="56" width="6.125" style="96" bestFit="1" customWidth="1"/>
    <col min="57" max="57" width="6.625" style="1" customWidth="1"/>
    <col min="58" max="58" width="6.625" style="96" bestFit="1" customWidth="1"/>
    <col min="59" max="59" width="6.625" style="1" customWidth="1"/>
    <col min="60" max="60" width="6.625" style="96" bestFit="1" customWidth="1"/>
    <col min="61" max="16384" width="9.00390625" style="1" customWidth="1"/>
  </cols>
  <sheetData>
    <row r="1" spans="1:2" ht="29.25" customHeight="1">
      <c r="A1" s="214" t="s">
        <v>53</v>
      </c>
      <c r="B1" s="214"/>
    </row>
    <row r="2" spans="1:21" ht="20.25" customHeight="1">
      <c r="A2" s="15" t="s">
        <v>35</v>
      </c>
      <c r="B2" s="46"/>
      <c r="C2" s="20"/>
      <c r="E2" s="2"/>
      <c r="G2" s="11"/>
      <c r="I2" s="2"/>
      <c r="K2" s="11"/>
      <c r="M2" s="2"/>
      <c r="O2" s="2"/>
      <c r="Q2" s="2"/>
      <c r="S2" s="2"/>
      <c r="U2" s="2"/>
    </row>
    <row r="3" spans="1:60" ht="24.75" customHeight="1">
      <c r="A3" s="71" t="s">
        <v>0</v>
      </c>
      <c r="B3" s="75" t="s">
        <v>33</v>
      </c>
      <c r="C3" s="19" t="s">
        <v>10</v>
      </c>
      <c r="D3" s="97" t="s">
        <v>2</v>
      </c>
      <c r="E3" s="19" t="s">
        <v>9</v>
      </c>
      <c r="F3" s="97" t="s">
        <v>2</v>
      </c>
      <c r="G3" s="19" t="s">
        <v>8</v>
      </c>
      <c r="H3" s="97" t="s">
        <v>2</v>
      </c>
      <c r="I3" s="19" t="s">
        <v>7</v>
      </c>
      <c r="J3" s="97" t="s">
        <v>2</v>
      </c>
      <c r="K3" s="19" t="s">
        <v>6</v>
      </c>
      <c r="L3" s="97" t="s">
        <v>2</v>
      </c>
      <c r="M3" s="19" t="s">
        <v>5</v>
      </c>
      <c r="N3" s="97" t="s">
        <v>2</v>
      </c>
      <c r="O3" s="19" t="s">
        <v>4</v>
      </c>
      <c r="P3" s="97" t="s">
        <v>2</v>
      </c>
      <c r="Q3" s="19" t="s">
        <v>3</v>
      </c>
      <c r="R3" s="97" t="s">
        <v>2</v>
      </c>
      <c r="S3" s="19" t="s">
        <v>1</v>
      </c>
      <c r="T3" s="97" t="s">
        <v>2</v>
      </c>
      <c r="U3" s="19" t="s">
        <v>11</v>
      </c>
      <c r="V3" s="97" t="s">
        <v>2</v>
      </c>
      <c r="W3" s="19" t="s">
        <v>54</v>
      </c>
      <c r="X3" s="97" t="s">
        <v>2</v>
      </c>
      <c r="Y3" s="19" t="s">
        <v>55</v>
      </c>
      <c r="Z3" s="97" t="s">
        <v>2</v>
      </c>
      <c r="AA3" s="19" t="s">
        <v>56</v>
      </c>
      <c r="AB3" s="97" t="s">
        <v>2</v>
      </c>
      <c r="AC3" s="19" t="s">
        <v>57</v>
      </c>
      <c r="AD3" s="97" t="s">
        <v>2</v>
      </c>
      <c r="AE3" s="19" t="s">
        <v>59</v>
      </c>
      <c r="AF3" s="97" t="s">
        <v>2</v>
      </c>
      <c r="AG3" s="19" t="s">
        <v>60</v>
      </c>
      <c r="AH3" s="97" t="s">
        <v>2</v>
      </c>
      <c r="AI3" s="19" t="s">
        <v>61</v>
      </c>
      <c r="AJ3" s="97" t="s">
        <v>2</v>
      </c>
      <c r="AK3" s="19" t="s">
        <v>62</v>
      </c>
      <c r="AL3" s="97" t="s">
        <v>2</v>
      </c>
      <c r="AM3" s="19" t="s">
        <v>63</v>
      </c>
      <c r="AN3" s="97" t="s">
        <v>2</v>
      </c>
      <c r="AO3" s="19" t="s">
        <v>64</v>
      </c>
      <c r="AP3" s="97" t="s">
        <v>2</v>
      </c>
      <c r="AQ3" s="19" t="s">
        <v>65</v>
      </c>
      <c r="AR3" s="97" t="s">
        <v>2</v>
      </c>
      <c r="AS3" s="19" t="s">
        <v>66</v>
      </c>
      <c r="AT3" s="97" t="s">
        <v>2</v>
      </c>
      <c r="AU3" s="19" t="s">
        <v>69</v>
      </c>
      <c r="AV3" s="97" t="s">
        <v>2</v>
      </c>
      <c r="AW3" s="19" t="s">
        <v>79</v>
      </c>
      <c r="AX3" s="97" t="s">
        <v>2</v>
      </c>
      <c r="AY3" s="19" t="s">
        <v>90</v>
      </c>
      <c r="AZ3" s="97" t="s">
        <v>2</v>
      </c>
      <c r="BA3" s="19" t="s">
        <v>94</v>
      </c>
      <c r="BB3" s="97" t="s">
        <v>2</v>
      </c>
      <c r="BC3" s="19" t="s">
        <v>97</v>
      </c>
      <c r="BD3" s="97" t="s">
        <v>2</v>
      </c>
      <c r="BE3" s="19" t="s">
        <v>109</v>
      </c>
      <c r="BF3" s="97" t="s">
        <v>2</v>
      </c>
      <c r="BG3" s="19" t="s">
        <v>110</v>
      </c>
      <c r="BH3" s="97" t="s">
        <v>2</v>
      </c>
    </row>
    <row r="4" spans="1:60" s="113" customFormat="1" ht="15" customHeight="1">
      <c r="A4" s="218" t="s">
        <v>81</v>
      </c>
      <c r="B4" s="88" t="s">
        <v>15</v>
      </c>
      <c r="C4" s="59">
        <v>193313</v>
      </c>
      <c r="D4" s="153">
        <v>23.5</v>
      </c>
      <c r="E4" s="59">
        <v>201316</v>
      </c>
      <c r="F4" s="153">
        <v>23</v>
      </c>
      <c r="G4" s="59">
        <v>222809</v>
      </c>
      <c r="H4" s="153">
        <v>23.2</v>
      </c>
      <c r="I4" s="67">
        <v>196803</v>
      </c>
      <c r="J4" s="153">
        <v>23.1</v>
      </c>
      <c r="K4" s="67">
        <v>169057</v>
      </c>
      <c r="L4" s="153">
        <v>27.1</v>
      </c>
      <c r="M4" s="67">
        <v>165163</v>
      </c>
      <c r="N4" s="153">
        <v>23.3</v>
      </c>
      <c r="O4" s="67">
        <v>157804</v>
      </c>
      <c r="P4" s="153">
        <v>22.6</v>
      </c>
      <c r="Q4" s="67">
        <v>155701</v>
      </c>
      <c r="R4" s="153">
        <v>22.2</v>
      </c>
      <c r="S4" s="67">
        <v>157157</v>
      </c>
      <c r="T4" s="153">
        <v>22.6</v>
      </c>
      <c r="U4" s="67">
        <v>167934</v>
      </c>
      <c r="V4" s="153">
        <v>22.5</v>
      </c>
      <c r="W4" s="67">
        <v>172045</v>
      </c>
      <c r="X4" s="153">
        <v>21.673431543727308</v>
      </c>
      <c r="Y4" s="67">
        <v>179753</v>
      </c>
      <c r="Z4" s="153">
        <v>21.952822066034454</v>
      </c>
      <c r="AA4" s="67">
        <v>186446</v>
      </c>
      <c r="AB4" s="153">
        <v>22.25097055457363</v>
      </c>
      <c r="AC4" s="67">
        <v>192598</v>
      </c>
      <c r="AD4" s="153">
        <v>22.357213004000194</v>
      </c>
      <c r="AE4" s="67">
        <v>193100</v>
      </c>
      <c r="AF4" s="98">
        <v>21.897619838721933</v>
      </c>
      <c r="AG4" s="59">
        <v>196642</v>
      </c>
      <c r="AH4" s="154">
        <v>24.001542801136107</v>
      </c>
      <c r="AI4" s="59">
        <v>192766</v>
      </c>
      <c r="AJ4" s="155">
        <v>23.551791925735237</v>
      </c>
      <c r="AK4" s="59">
        <v>208315</v>
      </c>
      <c r="AL4" s="155">
        <v>23.649691883619653</v>
      </c>
      <c r="AM4" s="59">
        <v>214070</v>
      </c>
      <c r="AN4" s="98">
        <v>22.80338828502158</v>
      </c>
      <c r="AO4" s="59">
        <v>240184</v>
      </c>
      <c r="AP4" s="98">
        <v>22.234338882413983</v>
      </c>
      <c r="AQ4" s="59">
        <v>257373</v>
      </c>
      <c r="AR4" s="155">
        <v>22.293896254076596</v>
      </c>
      <c r="AS4" s="59">
        <v>288257</v>
      </c>
      <c r="AT4" s="155">
        <v>23.499837767418807</v>
      </c>
      <c r="AU4" s="59">
        <v>325694</v>
      </c>
      <c r="AV4" s="155">
        <v>24.810111925603334</v>
      </c>
      <c r="AW4" s="59">
        <v>336424</v>
      </c>
      <c r="AX4" s="155">
        <v>25.559511273796986</v>
      </c>
      <c r="AY4" s="59">
        <v>330516</v>
      </c>
      <c r="AZ4" s="98">
        <v>24.23555377942681</v>
      </c>
      <c r="BA4" s="59">
        <v>326075</v>
      </c>
      <c r="BB4" s="98">
        <v>23.680273640331446</v>
      </c>
      <c r="BC4" s="59">
        <v>285524</v>
      </c>
      <c r="BD4" s="98">
        <f>BC4/'売上高内訳'!AC4*100</f>
        <v>23.39750786270464</v>
      </c>
      <c r="BE4" s="59">
        <v>282872</v>
      </c>
      <c r="BF4" s="98">
        <f>BE4/'売上高内訳'!AD4*100</f>
        <v>22.9929754343412</v>
      </c>
      <c r="BG4" s="59">
        <v>250713</v>
      </c>
      <c r="BH4" s="98">
        <f>BG4/'売上高内訳'!AE4*100</f>
        <v>21.885627989804114</v>
      </c>
    </row>
    <row r="5" spans="1:60" s="113" customFormat="1" ht="15" customHeight="1">
      <c r="A5" s="219"/>
      <c r="B5" s="132" t="s">
        <v>70</v>
      </c>
      <c r="C5" s="59">
        <v>10226</v>
      </c>
      <c r="D5" s="153">
        <v>11.1</v>
      </c>
      <c r="E5" s="59">
        <v>16087</v>
      </c>
      <c r="F5" s="153">
        <v>14</v>
      </c>
      <c r="G5" s="59">
        <v>17833</v>
      </c>
      <c r="H5" s="153">
        <v>12.8</v>
      </c>
      <c r="I5" s="67">
        <v>13696</v>
      </c>
      <c r="J5" s="153">
        <v>11.2</v>
      </c>
      <c r="K5" s="67">
        <v>10065</v>
      </c>
      <c r="L5" s="153">
        <v>10.7</v>
      </c>
      <c r="M5" s="67">
        <v>9646</v>
      </c>
      <c r="N5" s="153">
        <v>11.2</v>
      </c>
      <c r="O5" s="67">
        <v>21714</v>
      </c>
      <c r="P5" s="153">
        <v>16.2</v>
      </c>
      <c r="Q5" s="67">
        <v>41521</v>
      </c>
      <c r="R5" s="153">
        <v>14.6</v>
      </c>
      <c r="S5" s="67">
        <v>29720</v>
      </c>
      <c r="T5" s="153">
        <v>12.4</v>
      </c>
      <c r="U5" s="67">
        <v>34567</v>
      </c>
      <c r="V5" s="153">
        <v>15.7</v>
      </c>
      <c r="W5" s="67">
        <v>37719</v>
      </c>
      <c r="X5" s="153">
        <v>15.715333272225788</v>
      </c>
      <c r="Y5" s="67">
        <v>41658</v>
      </c>
      <c r="Z5" s="153">
        <v>15.980696417405449</v>
      </c>
      <c r="AA5" s="67">
        <v>49330</v>
      </c>
      <c r="AB5" s="153">
        <v>17.160349955646776</v>
      </c>
      <c r="AC5" s="67">
        <v>48534</v>
      </c>
      <c r="AD5" s="153">
        <v>16.977587793095488</v>
      </c>
      <c r="AE5" s="67">
        <v>29894</v>
      </c>
      <c r="AF5" s="99">
        <v>11.377181698470814</v>
      </c>
      <c r="AG5" s="59">
        <v>3892</v>
      </c>
      <c r="AH5" s="99">
        <v>1.8684768936811684</v>
      </c>
      <c r="AI5" s="59">
        <v>30285</v>
      </c>
      <c r="AJ5" s="99">
        <v>13.003546616973955</v>
      </c>
      <c r="AK5" s="59">
        <v>32133</v>
      </c>
      <c r="AL5" s="99">
        <v>13.998135498710532</v>
      </c>
      <c r="AM5" s="59">
        <v>55066</v>
      </c>
      <c r="AN5" s="99">
        <v>18.76753086966746</v>
      </c>
      <c r="AO5" s="59">
        <v>56994</v>
      </c>
      <c r="AP5" s="99">
        <v>16.614534292219208</v>
      </c>
      <c r="AQ5" s="59">
        <v>58367</v>
      </c>
      <c r="AR5" s="99">
        <v>18.8194439966209</v>
      </c>
      <c r="AS5" s="59">
        <v>85385</v>
      </c>
      <c r="AT5" s="99">
        <v>20.718530327405436</v>
      </c>
      <c r="AU5" s="59">
        <v>83406</v>
      </c>
      <c r="AV5" s="99">
        <v>21.55422150667125</v>
      </c>
      <c r="AW5" s="59">
        <v>116510</v>
      </c>
      <c r="AX5" s="99">
        <v>24.89019346458846</v>
      </c>
      <c r="AY5" s="59">
        <v>132729</v>
      </c>
      <c r="AZ5" s="99">
        <v>25.15927249291543</v>
      </c>
      <c r="BA5" s="59">
        <v>150900</v>
      </c>
      <c r="BB5" s="99">
        <v>26.735125596623828</v>
      </c>
      <c r="BC5" s="59">
        <v>150403</v>
      </c>
      <c r="BD5" s="99">
        <f>BC5/'売上高内訳'!AC5*100</f>
        <v>25.145326723900123</v>
      </c>
      <c r="BE5" s="59">
        <v>173334</v>
      </c>
      <c r="BF5" s="99">
        <f>BE5/'売上高内訳'!AD5*100</f>
        <v>25.038207194219662</v>
      </c>
      <c r="BG5" s="59">
        <v>194899</v>
      </c>
      <c r="BH5" s="99">
        <f>BG5/'売上高内訳'!AE5*100</f>
        <v>25.239347684481928</v>
      </c>
    </row>
    <row r="6" spans="1:60" s="113" customFormat="1" ht="15" customHeight="1">
      <c r="A6" s="219"/>
      <c r="B6" s="88" t="s">
        <v>18</v>
      </c>
      <c r="C6" s="59">
        <v>17101</v>
      </c>
      <c r="D6" s="153">
        <v>31.1</v>
      </c>
      <c r="E6" s="59">
        <v>19315</v>
      </c>
      <c r="F6" s="153">
        <v>32.8</v>
      </c>
      <c r="G6" s="59">
        <v>22975</v>
      </c>
      <c r="H6" s="153">
        <v>33.4</v>
      </c>
      <c r="I6" s="67">
        <v>24469</v>
      </c>
      <c r="J6" s="153">
        <v>33</v>
      </c>
      <c r="K6" s="67">
        <v>22853</v>
      </c>
      <c r="L6" s="153">
        <v>30.2</v>
      </c>
      <c r="M6" s="67">
        <v>21555</v>
      </c>
      <c r="N6" s="153">
        <v>28.2</v>
      </c>
      <c r="O6" s="67">
        <v>23958</v>
      </c>
      <c r="P6" s="153">
        <v>28</v>
      </c>
      <c r="Q6" s="67">
        <v>28048</v>
      </c>
      <c r="R6" s="153">
        <v>29.5</v>
      </c>
      <c r="S6" s="67">
        <v>30469</v>
      </c>
      <c r="T6" s="153">
        <v>28.4</v>
      </c>
      <c r="U6" s="67">
        <v>31929</v>
      </c>
      <c r="V6" s="153">
        <v>28</v>
      </c>
      <c r="W6" s="67">
        <v>17153</v>
      </c>
      <c r="X6" s="153">
        <v>29.290824951759703</v>
      </c>
      <c r="Y6" s="67">
        <v>17063</v>
      </c>
      <c r="Z6" s="153">
        <v>28.93554240363581</v>
      </c>
      <c r="AA6" s="67">
        <v>17966</v>
      </c>
      <c r="AB6" s="153">
        <v>29.807213723993765</v>
      </c>
      <c r="AC6" s="67">
        <v>2609</v>
      </c>
      <c r="AD6" s="153">
        <v>25.256534365924495</v>
      </c>
      <c r="AE6" s="67">
        <v>1575</v>
      </c>
      <c r="AF6" s="99">
        <v>20.076481835564053</v>
      </c>
      <c r="AG6" s="59">
        <v>1502</v>
      </c>
      <c r="AH6" s="99">
        <v>20.731538992408556</v>
      </c>
      <c r="AI6" s="59">
        <v>1435</v>
      </c>
      <c r="AJ6" s="99">
        <v>21.331945889698233</v>
      </c>
      <c r="AK6" s="59">
        <v>1281</v>
      </c>
      <c r="AL6" s="99">
        <v>20.411089866156786</v>
      </c>
      <c r="AM6" s="59">
        <v>1590</v>
      </c>
      <c r="AN6" s="99">
        <v>23.9638281838734</v>
      </c>
      <c r="AO6" s="59">
        <v>1658</v>
      </c>
      <c r="AP6" s="99">
        <v>25.08700257224996</v>
      </c>
      <c r="AQ6" s="59">
        <v>1431</v>
      </c>
      <c r="AR6" s="99">
        <v>22.443538268506902</v>
      </c>
      <c r="AS6" s="59">
        <v>1977</v>
      </c>
      <c r="AT6" s="99">
        <v>17.953142026879767</v>
      </c>
      <c r="AU6" s="59">
        <v>1582</v>
      </c>
      <c r="AV6" s="99">
        <v>7.647314738724803</v>
      </c>
      <c r="AW6" s="59">
        <v>2784</v>
      </c>
      <c r="AX6" s="99">
        <v>9.298286630373068</v>
      </c>
      <c r="AY6" s="59">
        <v>4264</v>
      </c>
      <c r="AZ6" s="99">
        <v>12.468930023101441</v>
      </c>
      <c r="BA6" s="59">
        <v>3645</v>
      </c>
      <c r="BB6" s="99">
        <v>10.805442741529067</v>
      </c>
      <c r="BC6" s="59">
        <v>30</v>
      </c>
      <c r="BD6" s="99">
        <f>BC6/'売上高内訳'!AC6*100</f>
        <v>0.06596306068601583</v>
      </c>
      <c r="BE6" s="59">
        <v>768</v>
      </c>
      <c r="BF6" s="99">
        <f>BE6/'売上高内訳'!AD6*100</f>
        <v>1.4319542072977458</v>
      </c>
      <c r="BG6" s="59">
        <v>338</v>
      </c>
      <c r="BH6" s="99">
        <f>BG6/'売上高内訳'!AE6*100</f>
        <v>0.38277728703766617</v>
      </c>
    </row>
    <row r="7" spans="1:60" s="113" customFormat="1" ht="15" customHeight="1">
      <c r="A7" s="220"/>
      <c r="B7" s="134" t="s">
        <v>19</v>
      </c>
      <c r="C7" s="69">
        <v>220642</v>
      </c>
      <c r="D7" s="156">
        <v>22.8</v>
      </c>
      <c r="E7" s="69">
        <v>236719</v>
      </c>
      <c r="F7" s="156">
        <v>22.5</v>
      </c>
      <c r="G7" s="69">
        <v>263618</v>
      </c>
      <c r="H7" s="156">
        <v>22.5</v>
      </c>
      <c r="I7" s="68">
        <v>234968</v>
      </c>
      <c r="J7" s="156">
        <v>22.4</v>
      </c>
      <c r="K7" s="68">
        <v>201976</v>
      </c>
      <c r="L7" s="156">
        <v>23.2</v>
      </c>
      <c r="M7" s="68">
        <v>196366</v>
      </c>
      <c r="N7" s="156">
        <v>22.5</v>
      </c>
      <c r="O7" s="68">
        <v>203477</v>
      </c>
      <c r="P7" s="156">
        <v>22.2</v>
      </c>
      <c r="Q7" s="68">
        <v>225272</v>
      </c>
      <c r="R7" s="157">
        <v>20.8</v>
      </c>
      <c r="S7" s="68">
        <v>217347</v>
      </c>
      <c r="T7" s="156">
        <v>20.8</v>
      </c>
      <c r="U7" s="68">
        <v>234431</v>
      </c>
      <c r="V7" s="156">
        <v>21.7</v>
      </c>
      <c r="W7" s="68">
        <v>226919</v>
      </c>
      <c r="X7" s="158">
        <v>20.772842492056355</v>
      </c>
      <c r="Y7" s="68">
        <v>238475</v>
      </c>
      <c r="Z7" s="158">
        <v>20.94713828580865</v>
      </c>
      <c r="AA7" s="68">
        <v>253743</v>
      </c>
      <c r="AB7" s="158">
        <v>21.40091965346</v>
      </c>
      <c r="AC7" s="68">
        <v>243743</v>
      </c>
      <c r="AD7" s="158">
        <v>21.054800200404262</v>
      </c>
      <c r="AE7" s="68">
        <v>224569</v>
      </c>
      <c r="AF7" s="159">
        <v>19.48654626611051</v>
      </c>
      <c r="AG7" s="69">
        <v>202037</v>
      </c>
      <c r="AH7" s="159">
        <v>19.52361441545214</v>
      </c>
      <c r="AI7" s="69">
        <v>224486</v>
      </c>
      <c r="AJ7" s="159">
        <v>21.215892970722134</v>
      </c>
      <c r="AK7" s="69">
        <v>241730</v>
      </c>
      <c r="AL7" s="159">
        <v>21.647494996261187</v>
      </c>
      <c r="AM7" s="69">
        <v>270727</v>
      </c>
      <c r="AN7" s="154">
        <v>21.853777533457485</v>
      </c>
      <c r="AO7" s="69">
        <v>298837</v>
      </c>
      <c r="AP7" s="154">
        <v>20.899358410390757</v>
      </c>
      <c r="AQ7" s="69">
        <v>317172</v>
      </c>
      <c r="AR7" s="159">
        <v>21.56202518737572</v>
      </c>
      <c r="AS7" s="69">
        <v>375620</v>
      </c>
      <c r="AT7" s="159">
        <v>22.76809121299094</v>
      </c>
      <c r="AU7" s="69">
        <v>410683</v>
      </c>
      <c r="AV7" s="159">
        <v>23.871450377064786</v>
      </c>
      <c r="AW7" s="69">
        <v>455718</v>
      </c>
      <c r="AX7" s="159">
        <v>25.118435608234023</v>
      </c>
      <c r="AY7" s="69">
        <v>467510</v>
      </c>
      <c r="AZ7" s="154">
        <v>24.27970031960231</v>
      </c>
      <c r="BA7" s="69">
        <v>480621</v>
      </c>
      <c r="BB7" s="154">
        <v>24.33339240057717</v>
      </c>
      <c r="BC7" s="69">
        <v>435958</v>
      </c>
      <c r="BD7" s="154">
        <f>BC7/'売上高内訳'!AC7*100</f>
        <v>23.38913287702247</v>
      </c>
      <c r="BE7" s="69">
        <v>456975</v>
      </c>
      <c r="BF7" s="160">
        <f>BE7/'売上高内訳'!AD7*100</f>
        <v>23.12433425346568</v>
      </c>
      <c r="BG7" s="69">
        <v>445950</v>
      </c>
      <c r="BH7" s="160">
        <f>BG7/'売上高内訳'!AE7*100</f>
        <v>22.230076178949247</v>
      </c>
    </row>
    <row r="8" spans="1:60" s="113" customFormat="1" ht="15" customHeight="1">
      <c r="A8" s="161" t="s">
        <v>68</v>
      </c>
      <c r="B8" s="111" t="s">
        <v>15</v>
      </c>
      <c r="C8" s="94">
        <v>230278</v>
      </c>
      <c r="D8" s="162">
        <v>22.2</v>
      </c>
      <c r="E8" s="94">
        <v>231637</v>
      </c>
      <c r="F8" s="162">
        <v>21.3</v>
      </c>
      <c r="G8" s="94">
        <v>257030</v>
      </c>
      <c r="H8" s="162">
        <v>21.7</v>
      </c>
      <c r="I8" s="93">
        <v>253994</v>
      </c>
      <c r="J8" s="162">
        <v>20.8</v>
      </c>
      <c r="K8" s="93">
        <v>218848</v>
      </c>
      <c r="L8" s="162">
        <v>20.6</v>
      </c>
      <c r="M8" s="93">
        <v>254974</v>
      </c>
      <c r="N8" s="162">
        <v>23.7</v>
      </c>
      <c r="O8" s="93">
        <v>253854</v>
      </c>
      <c r="P8" s="162">
        <v>24</v>
      </c>
      <c r="Q8" s="93">
        <v>229410</v>
      </c>
      <c r="R8" s="162">
        <v>23.5</v>
      </c>
      <c r="S8" s="93">
        <v>207194</v>
      </c>
      <c r="T8" s="162">
        <v>22.9</v>
      </c>
      <c r="U8" s="93">
        <v>213475</v>
      </c>
      <c r="V8" s="162">
        <v>23.3</v>
      </c>
      <c r="W8" s="93">
        <v>205220</v>
      </c>
      <c r="X8" s="162">
        <v>22.792902457661757</v>
      </c>
      <c r="Y8" s="93">
        <v>191973</v>
      </c>
      <c r="Z8" s="162">
        <v>21.222522916915405</v>
      </c>
      <c r="AA8" s="93">
        <v>192454</v>
      </c>
      <c r="AB8" s="162">
        <v>21.13805957854364</v>
      </c>
      <c r="AC8" s="93">
        <v>183593</v>
      </c>
      <c r="AD8" s="162">
        <v>20.595173859734338</v>
      </c>
      <c r="AE8" s="93">
        <v>167064</v>
      </c>
      <c r="AF8" s="162">
        <v>19.613998795433922</v>
      </c>
      <c r="AG8" s="94">
        <v>143425</v>
      </c>
      <c r="AH8" s="98">
        <v>19.45275932830507</v>
      </c>
      <c r="AI8" s="94">
        <v>171582</v>
      </c>
      <c r="AJ8" s="155">
        <v>20.079366286764834</v>
      </c>
      <c r="AK8" s="94">
        <v>181222</v>
      </c>
      <c r="AL8" s="155">
        <v>20.429992367866575</v>
      </c>
      <c r="AM8" s="94">
        <v>179261</v>
      </c>
      <c r="AN8" s="155">
        <v>20.239905790007914</v>
      </c>
      <c r="AO8" s="94">
        <v>212924</v>
      </c>
      <c r="AP8" s="155">
        <v>21.095452852172123</v>
      </c>
      <c r="AQ8" s="94">
        <v>202568</v>
      </c>
      <c r="AR8" s="155">
        <v>20.882653113821224</v>
      </c>
      <c r="AS8" s="94">
        <v>205324</v>
      </c>
      <c r="AT8" s="155">
        <v>21.95220260808298</v>
      </c>
      <c r="AU8" s="94">
        <v>217536</v>
      </c>
      <c r="AV8" s="155">
        <v>22.57649050231903</v>
      </c>
      <c r="AW8" s="94">
        <v>218258</v>
      </c>
      <c r="AX8" s="155">
        <v>22.706848425768232</v>
      </c>
      <c r="AY8" s="94">
        <v>199593</v>
      </c>
      <c r="AZ8" s="98">
        <v>21.74665780499232</v>
      </c>
      <c r="BA8" s="94">
        <v>203988</v>
      </c>
      <c r="BB8" s="98">
        <v>21.55890630730224</v>
      </c>
      <c r="BC8" s="94">
        <v>186918</v>
      </c>
      <c r="BD8" s="98">
        <f>BC8/'売上高内訳'!AC8*100</f>
        <v>21.732932744852732</v>
      </c>
      <c r="BE8" s="94">
        <v>210879</v>
      </c>
      <c r="BF8" s="98">
        <f>BE8/'売上高内訳'!AD8*100</f>
        <v>22.520568484724215</v>
      </c>
      <c r="BG8" s="207">
        <v>207965</v>
      </c>
      <c r="BH8" s="155">
        <f>BG8/'売上高内訳'!AE8*100</f>
        <v>21.4697483693666</v>
      </c>
    </row>
    <row r="9" spans="1:60" s="113" customFormat="1" ht="15" customHeight="1">
      <c r="A9" s="119"/>
      <c r="B9" s="114" t="s">
        <v>70</v>
      </c>
      <c r="C9" s="59">
        <v>9157</v>
      </c>
      <c r="D9" s="153">
        <v>6.6</v>
      </c>
      <c r="E9" s="59">
        <v>9171</v>
      </c>
      <c r="F9" s="153">
        <v>6.7</v>
      </c>
      <c r="G9" s="59">
        <v>12320</v>
      </c>
      <c r="H9" s="153">
        <v>7.5</v>
      </c>
      <c r="I9" s="67">
        <v>11254</v>
      </c>
      <c r="J9" s="153">
        <v>7.9</v>
      </c>
      <c r="K9" s="67">
        <v>5746</v>
      </c>
      <c r="L9" s="153">
        <v>3.5</v>
      </c>
      <c r="M9" s="59">
        <v>-18757</v>
      </c>
      <c r="N9" s="153">
        <v>-12.2</v>
      </c>
      <c r="O9" s="67">
        <v>5080</v>
      </c>
      <c r="P9" s="153">
        <v>4</v>
      </c>
      <c r="Q9" s="67">
        <v>7995</v>
      </c>
      <c r="R9" s="153">
        <v>5.6</v>
      </c>
      <c r="S9" s="67">
        <v>14354</v>
      </c>
      <c r="T9" s="153">
        <v>9.7</v>
      </c>
      <c r="U9" s="67">
        <v>12262</v>
      </c>
      <c r="V9" s="153">
        <v>8.8</v>
      </c>
      <c r="W9" s="67">
        <v>20937</v>
      </c>
      <c r="X9" s="153">
        <v>11.267961896561003</v>
      </c>
      <c r="Y9" s="67">
        <v>36044</v>
      </c>
      <c r="Z9" s="153">
        <v>14.958064797254394</v>
      </c>
      <c r="AA9" s="67">
        <v>68457</v>
      </c>
      <c r="AB9" s="153">
        <v>22.339519447589893</v>
      </c>
      <c r="AC9" s="67">
        <v>76950</v>
      </c>
      <c r="AD9" s="153">
        <v>25.328496945439227</v>
      </c>
      <c r="AE9" s="67">
        <v>56529</v>
      </c>
      <c r="AF9" s="153">
        <v>22.726048379639867</v>
      </c>
      <c r="AG9" s="59">
        <v>-53651</v>
      </c>
      <c r="AH9" s="99">
        <v>-31.002461659366443</v>
      </c>
      <c r="AI9" s="59">
        <v>12221</v>
      </c>
      <c r="AJ9" s="99">
        <v>7.1542307196965265</v>
      </c>
      <c r="AK9" s="59">
        <v>5786</v>
      </c>
      <c r="AL9" s="99">
        <v>4.573226155755262</v>
      </c>
      <c r="AM9" s="59">
        <v>13488</v>
      </c>
      <c r="AN9" s="99">
        <v>9.869821965622462</v>
      </c>
      <c r="AO9" s="59">
        <v>20385</v>
      </c>
      <c r="AP9" s="99">
        <v>13.917905862111343</v>
      </c>
      <c r="AQ9" s="59">
        <v>36483</v>
      </c>
      <c r="AR9" s="99">
        <v>14.1349450804905</v>
      </c>
      <c r="AS9" s="59">
        <v>42354</v>
      </c>
      <c r="AT9" s="99">
        <v>19.85588846123193</v>
      </c>
      <c r="AU9" s="59">
        <v>27444</v>
      </c>
      <c r="AV9" s="99">
        <v>12.626697155266415</v>
      </c>
      <c r="AW9" s="59">
        <v>34510</v>
      </c>
      <c r="AX9" s="99">
        <v>16.553861208513414</v>
      </c>
      <c r="AY9" s="59">
        <v>47506</v>
      </c>
      <c r="AZ9" s="99">
        <v>18.65108810446431</v>
      </c>
      <c r="BA9" s="59">
        <v>35648</v>
      </c>
      <c r="BB9" s="99">
        <v>13.885513072200927</v>
      </c>
      <c r="BC9" s="59">
        <v>36256</v>
      </c>
      <c r="BD9" s="99">
        <f>BC9/'売上高内訳'!AC9*100</f>
        <v>18.57025051603948</v>
      </c>
      <c r="BE9" s="59">
        <v>33334</v>
      </c>
      <c r="BF9" s="99">
        <f>BE9/'売上高内訳'!AD9*100</f>
        <v>15.578091410412187</v>
      </c>
      <c r="BG9" s="208">
        <v>37334</v>
      </c>
      <c r="BH9" s="99">
        <f>BG9/'売上高内訳'!AE9*100</f>
        <v>15.875864297803217</v>
      </c>
    </row>
    <row r="10" spans="1:60" s="113" customFormat="1" ht="15" customHeight="1">
      <c r="A10" s="120"/>
      <c r="B10" s="163" t="s">
        <v>16</v>
      </c>
      <c r="C10" s="164">
        <v>239435</v>
      </c>
      <c r="D10" s="165">
        <v>20.3</v>
      </c>
      <c r="E10" s="164">
        <v>240808</v>
      </c>
      <c r="F10" s="165">
        <v>19.6</v>
      </c>
      <c r="G10" s="164">
        <v>269350</v>
      </c>
      <c r="H10" s="165">
        <v>20</v>
      </c>
      <c r="I10" s="166">
        <v>265248</v>
      </c>
      <c r="J10" s="165">
        <v>19.4</v>
      </c>
      <c r="K10" s="166">
        <v>224595</v>
      </c>
      <c r="L10" s="165">
        <v>18.3</v>
      </c>
      <c r="M10" s="166">
        <v>236216</v>
      </c>
      <c r="N10" s="165">
        <v>19.2</v>
      </c>
      <c r="O10" s="166">
        <v>258935</v>
      </c>
      <c r="P10" s="165">
        <v>21.9</v>
      </c>
      <c r="Q10" s="166">
        <v>237405</v>
      </c>
      <c r="R10" s="165">
        <v>21.2</v>
      </c>
      <c r="S10" s="166">
        <v>221549</v>
      </c>
      <c r="T10" s="165">
        <v>21</v>
      </c>
      <c r="U10" s="166">
        <v>225737</v>
      </c>
      <c r="V10" s="165">
        <v>21.4</v>
      </c>
      <c r="W10" s="166">
        <v>226157</v>
      </c>
      <c r="X10" s="165">
        <v>20.821337919440534</v>
      </c>
      <c r="Y10" s="166">
        <v>228018</v>
      </c>
      <c r="Z10" s="165">
        <v>19.904848368455053</v>
      </c>
      <c r="AA10" s="166">
        <v>260911</v>
      </c>
      <c r="AB10" s="165">
        <v>21.493597912844624</v>
      </c>
      <c r="AC10" s="166">
        <v>260544</v>
      </c>
      <c r="AD10" s="165">
        <v>21.79837606515819</v>
      </c>
      <c r="AE10" s="166">
        <v>223594</v>
      </c>
      <c r="AF10" s="165">
        <v>20.317492049068605</v>
      </c>
      <c r="AG10" s="164">
        <v>89774</v>
      </c>
      <c r="AH10" s="167">
        <v>9.861449349867579</v>
      </c>
      <c r="AI10" s="164">
        <v>183804</v>
      </c>
      <c r="AJ10" s="167">
        <v>17.92613384230222</v>
      </c>
      <c r="AK10" s="164">
        <v>187008</v>
      </c>
      <c r="AL10" s="167">
        <v>18.45062793581824</v>
      </c>
      <c r="AM10" s="164">
        <v>192749</v>
      </c>
      <c r="AN10" s="167">
        <v>18.85370815971203</v>
      </c>
      <c r="AO10" s="164">
        <v>233310</v>
      </c>
      <c r="AP10" s="167">
        <v>20.18598341238378</v>
      </c>
      <c r="AQ10" s="164">
        <v>239052</v>
      </c>
      <c r="AR10" s="167">
        <v>19.464635402459827</v>
      </c>
      <c r="AS10" s="164">
        <v>247679</v>
      </c>
      <c r="AT10" s="167">
        <v>21.562973661689437</v>
      </c>
      <c r="AU10" s="164">
        <v>244980</v>
      </c>
      <c r="AV10" s="167">
        <v>20.745176776037958</v>
      </c>
      <c r="AW10" s="164">
        <v>252769</v>
      </c>
      <c r="AX10" s="167">
        <v>21.610264766759197</v>
      </c>
      <c r="AY10" s="164">
        <v>247099</v>
      </c>
      <c r="AZ10" s="154">
        <v>21.07420007692839</v>
      </c>
      <c r="BA10" s="164">
        <v>239636</v>
      </c>
      <c r="BB10" s="154">
        <v>19.92122488814699</v>
      </c>
      <c r="BC10" s="164">
        <v>223175</v>
      </c>
      <c r="BD10" s="154">
        <f>BC10/'売上高内訳'!AC10*100</f>
        <v>21.14791458393545</v>
      </c>
      <c r="BE10" s="164">
        <v>244213</v>
      </c>
      <c r="BF10" s="160">
        <f>BE10/'売上高内訳'!AD10*100</f>
        <v>21.229193542217942</v>
      </c>
      <c r="BG10" s="210">
        <v>245300</v>
      </c>
      <c r="BH10" s="159">
        <f>BG10/'売上高内訳'!AE10*100</f>
        <v>20.377071350485625</v>
      </c>
    </row>
    <row r="11" spans="1:60" s="113" customFormat="1" ht="15" customHeight="1">
      <c r="A11" s="121" t="s">
        <v>76</v>
      </c>
      <c r="B11" s="168" t="s">
        <v>15</v>
      </c>
      <c r="C11" s="94"/>
      <c r="D11" s="162"/>
      <c r="E11" s="94"/>
      <c r="F11" s="162"/>
      <c r="G11" s="94"/>
      <c r="H11" s="162"/>
      <c r="I11" s="93"/>
      <c r="J11" s="162"/>
      <c r="K11" s="93"/>
      <c r="L11" s="162"/>
      <c r="M11" s="93"/>
      <c r="N11" s="162"/>
      <c r="O11" s="93"/>
      <c r="P11" s="162"/>
      <c r="Q11" s="93"/>
      <c r="R11" s="162"/>
      <c r="S11" s="93"/>
      <c r="T11" s="162"/>
      <c r="U11" s="93"/>
      <c r="V11" s="162"/>
      <c r="W11" s="93"/>
      <c r="X11" s="155"/>
      <c r="Y11" s="93"/>
      <c r="Z11" s="155"/>
      <c r="AA11" s="93"/>
      <c r="AB11" s="155"/>
      <c r="AC11" s="93"/>
      <c r="AD11" s="155"/>
      <c r="AE11" s="93"/>
      <c r="AF11" s="98"/>
      <c r="AG11" s="94"/>
      <c r="AH11" s="98"/>
      <c r="AI11" s="94"/>
      <c r="AJ11" s="155"/>
      <c r="AK11" s="94"/>
      <c r="AL11" s="155"/>
      <c r="AM11" s="94"/>
      <c r="AN11" s="98"/>
      <c r="AO11" s="94"/>
      <c r="AP11" s="98"/>
      <c r="AQ11" s="94"/>
      <c r="AR11" s="155"/>
      <c r="AS11" s="94"/>
      <c r="AT11" s="155"/>
      <c r="AU11" s="94">
        <v>196849</v>
      </c>
      <c r="AV11" s="155">
        <v>31.548740928789393</v>
      </c>
      <c r="AW11" s="94">
        <v>193457</v>
      </c>
      <c r="AX11" s="155">
        <v>30.82356240250977</v>
      </c>
      <c r="AY11" s="94">
        <v>187984</v>
      </c>
      <c r="AZ11" s="98">
        <v>30.79342406153967</v>
      </c>
      <c r="BA11" s="94">
        <v>166764</v>
      </c>
      <c r="BB11" s="98">
        <v>30.244730513509687</v>
      </c>
      <c r="BC11" s="94">
        <v>110441</v>
      </c>
      <c r="BD11" s="98">
        <f>BC11/'売上高内訳'!AC11*100</f>
        <v>27.49258175010953</v>
      </c>
      <c r="BE11" s="94">
        <v>105760</v>
      </c>
      <c r="BF11" s="98">
        <f>BE11/'売上高内訳'!AD11*100</f>
        <v>24.34297446473537</v>
      </c>
      <c r="BG11" s="207">
        <v>97079</v>
      </c>
      <c r="BH11" s="154">
        <f>BG11/'売上高内訳'!AE11*100</f>
        <v>20.981207923145917</v>
      </c>
    </row>
    <row r="12" spans="1:60" s="113" customFormat="1" ht="15" customHeight="1">
      <c r="A12" s="119"/>
      <c r="B12" s="88" t="s">
        <v>88</v>
      </c>
      <c r="C12" s="59"/>
      <c r="D12" s="153"/>
      <c r="E12" s="59"/>
      <c r="F12" s="153"/>
      <c r="G12" s="59"/>
      <c r="H12" s="153"/>
      <c r="I12" s="67"/>
      <c r="J12" s="153"/>
      <c r="K12" s="67"/>
      <c r="L12" s="153"/>
      <c r="M12" s="67"/>
      <c r="N12" s="153"/>
      <c r="O12" s="67"/>
      <c r="P12" s="153"/>
      <c r="Q12" s="67"/>
      <c r="R12" s="153"/>
      <c r="S12" s="67"/>
      <c r="T12" s="153"/>
      <c r="U12" s="67"/>
      <c r="V12" s="153"/>
      <c r="W12" s="67"/>
      <c r="X12" s="153"/>
      <c r="Y12" s="67"/>
      <c r="Z12" s="153"/>
      <c r="AA12" s="67"/>
      <c r="AB12" s="153"/>
      <c r="AC12" s="67"/>
      <c r="AD12" s="153"/>
      <c r="AE12" s="67"/>
      <c r="AF12" s="99"/>
      <c r="AG12" s="59"/>
      <c r="AH12" s="99"/>
      <c r="AI12" s="59"/>
      <c r="AJ12" s="99"/>
      <c r="AK12" s="59"/>
      <c r="AL12" s="99"/>
      <c r="AM12" s="59"/>
      <c r="AN12" s="99"/>
      <c r="AO12" s="59"/>
      <c r="AP12" s="99"/>
      <c r="AQ12" s="59"/>
      <c r="AR12" s="99"/>
      <c r="AS12" s="59"/>
      <c r="AT12" s="99"/>
      <c r="AU12" s="59">
        <v>3700</v>
      </c>
      <c r="AV12" s="99">
        <v>16.138881619122394</v>
      </c>
      <c r="AW12" s="59">
        <v>2973</v>
      </c>
      <c r="AX12" s="99">
        <v>41.17728531855956</v>
      </c>
      <c r="AY12" s="59">
        <v>1788</v>
      </c>
      <c r="AZ12" s="99">
        <v>49.79114452798663</v>
      </c>
      <c r="BA12" s="59">
        <v>1412</v>
      </c>
      <c r="BB12" s="99">
        <v>71.4213454729388</v>
      </c>
      <c r="BC12" s="59">
        <v>1737</v>
      </c>
      <c r="BD12" s="99">
        <f>BC12/'売上高内訳'!AC12*100</f>
        <v>72.55639097744361</v>
      </c>
      <c r="BE12" s="59">
        <v>1871</v>
      </c>
      <c r="BF12" s="99">
        <f>BE12/'売上高内訳'!AD12*100</f>
        <v>56.97320341047502</v>
      </c>
      <c r="BG12" s="208">
        <v>3896</v>
      </c>
      <c r="BH12" s="99">
        <f>BG12/'売上高内訳'!AE12*100</f>
        <v>53.311439518336066</v>
      </c>
    </row>
    <row r="13" spans="1:60" s="113" customFormat="1" ht="15" customHeight="1">
      <c r="A13" s="120"/>
      <c r="B13" s="134" t="s">
        <v>19</v>
      </c>
      <c r="C13" s="69"/>
      <c r="D13" s="156"/>
      <c r="E13" s="69"/>
      <c r="F13" s="156"/>
      <c r="G13" s="69"/>
      <c r="H13" s="156"/>
      <c r="I13" s="68"/>
      <c r="J13" s="156"/>
      <c r="K13" s="68"/>
      <c r="L13" s="156"/>
      <c r="M13" s="68"/>
      <c r="N13" s="156"/>
      <c r="O13" s="68"/>
      <c r="P13" s="156"/>
      <c r="Q13" s="68"/>
      <c r="R13" s="156"/>
      <c r="S13" s="68"/>
      <c r="T13" s="156"/>
      <c r="U13" s="68"/>
      <c r="V13" s="156"/>
      <c r="W13" s="68"/>
      <c r="X13" s="169"/>
      <c r="Y13" s="68"/>
      <c r="Z13" s="169"/>
      <c r="AA13" s="68"/>
      <c r="AB13" s="169"/>
      <c r="AC13" s="68"/>
      <c r="AD13" s="169"/>
      <c r="AE13" s="68"/>
      <c r="AF13" s="100"/>
      <c r="AG13" s="69"/>
      <c r="AH13" s="100"/>
      <c r="AI13" s="69"/>
      <c r="AJ13" s="159"/>
      <c r="AK13" s="69"/>
      <c r="AL13" s="159"/>
      <c r="AM13" s="69"/>
      <c r="AN13" s="100"/>
      <c r="AO13" s="69"/>
      <c r="AP13" s="100"/>
      <c r="AQ13" s="69"/>
      <c r="AR13" s="159"/>
      <c r="AS13" s="69"/>
      <c r="AT13" s="159"/>
      <c r="AU13" s="69">
        <v>200550</v>
      </c>
      <c r="AV13" s="159">
        <v>31.00275476983295</v>
      </c>
      <c r="AW13" s="69">
        <v>196430</v>
      </c>
      <c r="AX13" s="159">
        <v>30.94126468067947</v>
      </c>
      <c r="AY13" s="69">
        <v>189772</v>
      </c>
      <c r="AZ13" s="154">
        <v>30.90452220389246</v>
      </c>
      <c r="BA13" s="69">
        <v>168176</v>
      </c>
      <c r="BB13" s="154">
        <v>30.39184326992061</v>
      </c>
      <c r="BC13" s="69">
        <v>112178</v>
      </c>
      <c r="BD13" s="154">
        <f>BC13/'売上高内訳'!AC13*100</f>
        <v>27.759479543784195</v>
      </c>
      <c r="BE13" s="69">
        <v>107631</v>
      </c>
      <c r="BF13" s="154">
        <f>BE13/'売上高内訳'!AD13*100</f>
        <v>24.58777087873679</v>
      </c>
      <c r="BG13" s="209">
        <v>100975</v>
      </c>
      <c r="BH13" s="167">
        <f>BG13/'売上高内訳'!AE13*100</f>
        <v>21.483905421880287</v>
      </c>
    </row>
    <row r="14" spans="1:60" s="113" customFormat="1" ht="15" customHeight="1">
      <c r="A14" s="119" t="s">
        <v>91</v>
      </c>
      <c r="B14" s="170"/>
      <c r="C14" s="171"/>
      <c r="D14" s="172"/>
      <c r="E14" s="171"/>
      <c r="F14" s="172"/>
      <c r="G14" s="171"/>
      <c r="H14" s="172"/>
      <c r="I14" s="173"/>
      <c r="J14" s="172"/>
      <c r="K14" s="173"/>
      <c r="L14" s="172"/>
      <c r="M14" s="173"/>
      <c r="N14" s="172"/>
      <c r="O14" s="173"/>
      <c r="P14" s="172"/>
      <c r="Q14" s="173"/>
      <c r="R14" s="172"/>
      <c r="S14" s="173"/>
      <c r="T14" s="172"/>
      <c r="U14" s="173"/>
      <c r="V14" s="172"/>
      <c r="W14" s="173"/>
      <c r="X14" s="174"/>
      <c r="Y14" s="173"/>
      <c r="Z14" s="174"/>
      <c r="AA14" s="173"/>
      <c r="AB14" s="174"/>
      <c r="AC14" s="173"/>
      <c r="AD14" s="174"/>
      <c r="AE14" s="173"/>
      <c r="AF14" s="174"/>
      <c r="AG14" s="171"/>
      <c r="AH14" s="174"/>
      <c r="AI14" s="171"/>
      <c r="AJ14" s="174"/>
      <c r="AK14" s="171"/>
      <c r="AL14" s="98"/>
      <c r="AM14" s="171"/>
      <c r="AN14" s="98"/>
      <c r="AO14" s="171"/>
      <c r="AP14" s="98"/>
      <c r="AQ14" s="171"/>
      <c r="AR14" s="174"/>
      <c r="AS14" s="171"/>
      <c r="AT14" s="174"/>
      <c r="AU14" s="171"/>
      <c r="AV14" s="174"/>
      <c r="AW14" s="171"/>
      <c r="AX14" s="174"/>
      <c r="AY14" s="171"/>
      <c r="AZ14" s="155"/>
      <c r="BA14" s="171"/>
      <c r="BB14" s="155"/>
      <c r="BC14" s="171"/>
      <c r="BD14" s="155"/>
      <c r="BE14" s="171"/>
      <c r="BF14" s="98"/>
      <c r="BG14" s="206"/>
      <c r="BH14" s="174"/>
    </row>
    <row r="15" spans="1:60" s="113" customFormat="1" ht="15" customHeight="1">
      <c r="A15" s="121" t="s">
        <v>77</v>
      </c>
      <c r="B15" s="170"/>
      <c r="C15" s="171"/>
      <c r="D15" s="172"/>
      <c r="E15" s="171"/>
      <c r="F15" s="172"/>
      <c r="G15" s="171"/>
      <c r="H15" s="172"/>
      <c r="I15" s="173"/>
      <c r="J15" s="172"/>
      <c r="K15" s="173"/>
      <c r="L15" s="172"/>
      <c r="M15" s="173"/>
      <c r="N15" s="172"/>
      <c r="O15" s="173"/>
      <c r="P15" s="172"/>
      <c r="Q15" s="173"/>
      <c r="R15" s="172"/>
      <c r="S15" s="173"/>
      <c r="T15" s="172"/>
      <c r="U15" s="173"/>
      <c r="V15" s="172"/>
      <c r="W15" s="173"/>
      <c r="X15" s="174"/>
      <c r="Y15" s="173"/>
      <c r="Z15" s="174"/>
      <c r="AA15" s="173"/>
      <c r="AB15" s="174"/>
      <c r="AC15" s="173"/>
      <c r="AD15" s="174"/>
      <c r="AE15" s="173"/>
      <c r="AF15" s="174"/>
      <c r="AG15" s="171"/>
      <c r="AH15" s="174"/>
      <c r="AI15" s="171"/>
      <c r="AJ15" s="174"/>
      <c r="AK15" s="171"/>
      <c r="AL15" s="98"/>
      <c r="AM15" s="171"/>
      <c r="AN15" s="98"/>
      <c r="AO15" s="171"/>
      <c r="AP15" s="98"/>
      <c r="AQ15" s="171"/>
      <c r="AR15" s="174"/>
      <c r="AS15" s="171"/>
      <c r="AT15" s="174"/>
      <c r="AU15" s="171"/>
      <c r="AV15" s="174"/>
      <c r="AW15" s="171"/>
      <c r="AX15" s="174"/>
      <c r="AY15" s="171"/>
      <c r="AZ15" s="155"/>
      <c r="BA15" s="171"/>
      <c r="BB15" s="155"/>
      <c r="BC15" s="171"/>
      <c r="BD15" s="155"/>
      <c r="BE15" s="171"/>
      <c r="BF15" s="98"/>
      <c r="BG15" s="206"/>
      <c r="BH15" s="174"/>
    </row>
    <row r="16" spans="1:60" s="113" customFormat="1" ht="15" customHeight="1">
      <c r="A16" s="121" t="s">
        <v>98</v>
      </c>
      <c r="B16" s="168" t="s">
        <v>89</v>
      </c>
      <c r="C16" s="94"/>
      <c r="D16" s="162"/>
      <c r="E16" s="94">
        <v>21047</v>
      </c>
      <c r="F16" s="162">
        <v>6.3</v>
      </c>
      <c r="G16" s="94">
        <v>23330</v>
      </c>
      <c r="H16" s="162">
        <v>5.7</v>
      </c>
      <c r="I16" s="93">
        <v>17709</v>
      </c>
      <c r="J16" s="162">
        <v>5.2</v>
      </c>
      <c r="K16" s="93">
        <v>19578</v>
      </c>
      <c r="L16" s="162">
        <v>6.6</v>
      </c>
      <c r="M16" s="93">
        <v>20835</v>
      </c>
      <c r="N16" s="162">
        <v>6</v>
      </c>
      <c r="O16" s="93">
        <v>13994</v>
      </c>
      <c r="P16" s="162">
        <v>5</v>
      </c>
      <c r="Q16" s="93">
        <v>13229</v>
      </c>
      <c r="R16" s="162">
        <v>5</v>
      </c>
      <c r="S16" s="93">
        <v>12146</v>
      </c>
      <c r="T16" s="162">
        <v>4.5</v>
      </c>
      <c r="U16" s="93">
        <v>12487</v>
      </c>
      <c r="V16" s="162">
        <v>4.6</v>
      </c>
      <c r="W16" s="93">
        <f>290768-278497</f>
        <v>12271</v>
      </c>
      <c r="X16" s="155">
        <v>4.2202030484785125</v>
      </c>
      <c r="Y16" s="93">
        <v>12048</v>
      </c>
      <c r="Z16" s="155">
        <v>4.028151590631739</v>
      </c>
      <c r="AA16" s="93">
        <v>17721</v>
      </c>
      <c r="AB16" s="155">
        <v>3.929303142378203</v>
      </c>
      <c r="AC16" s="93">
        <v>14260</v>
      </c>
      <c r="AD16" s="155">
        <v>3.51990995349572</v>
      </c>
      <c r="AE16" s="93">
        <v>13223</v>
      </c>
      <c r="AF16" s="98">
        <v>3.5911669731049485</v>
      </c>
      <c r="AG16" s="94">
        <v>13591</v>
      </c>
      <c r="AH16" s="98">
        <v>4.320679558871683</v>
      </c>
      <c r="AI16" s="94">
        <v>17458</v>
      </c>
      <c r="AJ16" s="155">
        <v>4.766455163978289</v>
      </c>
      <c r="AK16" s="94">
        <v>19304</v>
      </c>
      <c r="AL16" s="155">
        <v>5.129336114469436</v>
      </c>
      <c r="AM16" s="94">
        <v>18405</v>
      </c>
      <c r="AN16" s="98">
        <v>4.955426737495658</v>
      </c>
      <c r="AO16" s="94">
        <v>18868</v>
      </c>
      <c r="AP16" s="98">
        <v>4.476978016111236</v>
      </c>
      <c r="AQ16" s="94">
        <v>18008</v>
      </c>
      <c r="AR16" s="155">
        <v>4.69232052030351</v>
      </c>
      <c r="AS16" s="94">
        <v>18176</v>
      </c>
      <c r="AT16" s="155">
        <v>4.717938601386621</v>
      </c>
      <c r="AU16" s="94">
        <v>18583</v>
      </c>
      <c r="AV16" s="155">
        <v>4.869235747731507</v>
      </c>
      <c r="AW16" s="94">
        <v>18360</v>
      </c>
      <c r="AX16" s="155">
        <v>4.709636542264883</v>
      </c>
      <c r="AY16" s="94">
        <v>17824</v>
      </c>
      <c r="AZ16" s="98">
        <v>4.359449101034831</v>
      </c>
      <c r="BA16" s="94">
        <v>17661</v>
      </c>
      <c r="BB16" s="98">
        <v>14.207223875794387</v>
      </c>
      <c r="BC16" s="94">
        <v>11553</v>
      </c>
      <c r="BD16" s="98">
        <f>BC16/'売上高内訳'!AC16*100</f>
        <v>13.81194333193855</v>
      </c>
      <c r="BE16" s="94">
        <v>20612</v>
      </c>
      <c r="BF16" s="98">
        <f>BE16/'売上高内訳'!AD16*100</f>
        <v>16.184934787558987</v>
      </c>
      <c r="BG16" s="207">
        <v>22793</v>
      </c>
      <c r="BH16" s="155">
        <f>BG16/'売上高内訳'!AE16*100</f>
        <v>14.218254859395662</v>
      </c>
    </row>
    <row r="17" spans="1:60" s="113" customFormat="1" ht="15" customHeight="1">
      <c r="A17" s="119"/>
      <c r="B17" s="88" t="s">
        <v>21</v>
      </c>
      <c r="C17" s="59"/>
      <c r="D17" s="153"/>
      <c r="E17" s="59">
        <v>69282</v>
      </c>
      <c r="F17" s="153">
        <v>22.8</v>
      </c>
      <c r="G17" s="59">
        <v>76343</v>
      </c>
      <c r="H17" s="153">
        <v>22.3</v>
      </c>
      <c r="I17" s="67">
        <v>69729</v>
      </c>
      <c r="J17" s="153">
        <v>22.1</v>
      </c>
      <c r="K17" s="67">
        <v>59564</v>
      </c>
      <c r="L17" s="153">
        <v>21.5</v>
      </c>
      <c r="M17" s="67">
        <v>66428</v>
      </c>
      <c r="N17" s="153">
        <v>21.8</v>
      </c>
      <c r="O17" s="67">
        <v>78018</v>
      </c>
      <c r="P17" s="153">
        <v>24</v>
      </c>
      <c r="Q17" s="67">
        <v>69989</v>
      </c>
      <c r="R17" s="153">
        <v>23.3</v>
      </c>
      <c r="S17" s="67">
        <v>71361</v>
      </c>
      <c r="T17" s="153">
        <v>24</v>
      </c>
      <c r="U17" s="67">
        <v>77203</v>
      </c>
      <c r="V17" s="153">
        <v>25.6</v>
      </c>
      <c r="W17" s="67">
        <f>308085-229529</f>
        <v>78556</v>
      </c>
      <c r="X17" s="153">
        <v>25.498157975883277</v>
      </c>
      <c r="Y17" s="67">
        <v>76635</v>
      </c>
      <c r="Z17" s="153">
        <v>25.811894994240447</v>
      </c>
      <c r="AA17" s="67">
        <v>78060</v>
      </c>
      <c r="AB17" s="153">
        <v>25.530912813535373</v>
      </c>
      <c r="AC17" s="67">
        <v>75027</v>
      </c>
      <c r="AD17" s="153">
        <v>24.423646603079526</v>
      </c>
      <c r="AE17" s="67">
        <v>78026</v>
      </c>
      <c r="AF17" s="99">
        <v>25.352954747058575</v>
      </c>
      <c r="AG17" s="59">
        <v>71072</v>
      </c>
      <c r="AH17" s="99">
        <v>25.502445395730692</v>
      </c>
      <c r="AI17" s="59">
        <v>74376</v>
      </c>
      <c r="AJ17" s="99">
        <v>26.445082080875533</v>
      </c>
      <c r="AK17" s="59">
        <v>77940</v>
      </c>
      <c r="AL17" s="99">
        <v>25.65140549560135</v>
      </c>
      <c r="AM17" s="59">
        <v>79732</v>
      </c>
      <c r="AN17" s="99">
        <v>25.63556801630758</v>
      </c>
      <c r="AO17" s="59">
        <v>86201</v>
      </c>
      <c r="AP17" s="99">
        <v>25.72764824564545</v>
      </c>
      <c r="AQ17" s="59">
        <v>82714</v>
      </c>
      <c r="AR17" s="99">
        <v>25.003703065533678</v>
      </c>
      <c r="AS17" s="59">
        <v>84008</v>
      </c>
      <c r="AT17" s="99">
        <v>26.045519512127065</v>
      </c>
      <c r="AU17" s="59">
        <v>86970</v>
      </c>
      <c r="AV17" s="99">
        <v>26.164338641211316</v>
      </c>
      <c r="AW17" s="59">
        <v>78400</v>
      </c>
      <c r="AX17" s="99">
        <v>25.152712899748476</v>
      </c>
      <c r="AY17" s="59">
        <v>77621</v>
      </c>
      <c r="AZ17" s="99">
        <v>24.86816390606478</v>
      </c>
      <c r="BA17" s="59">
        <v>80022</v>
      </c>
      <c r="BB17" s="99">
        <v>23.919151581816877</v>
      </c>
      <c r="BC17" s="59">
        <v>54342</v>
      </c>
      <c r="BD17" s="99">
        <f>BC17/'売上高内訳'!AC17*100</f>
        <v>23.221786823808934</v>
      </c>
      <c r="BE17" s="59">
        <v>72864</v>
      </c>
      <c r="BF17" s="99">
        <f>BE17/'売上高内訳'!AD17*100</f>
        <v>21.25250474698774</v>
      </c>
      <c r="BG17" s="208">
        <v>69595</v>
      </c>
      <c r="BH17" s="99">
        <f>BG17/'売上高内訳'!AE17*100</f>
        <v>18.79731740848479</v>
      </c>
    </row>
    <row r="18" spans="1:60" s="113" customFormat="1" ht="15" customHeight="1">
      <c r="A18" s="120"/>
      <c r="B18" s="134" t="s">
        <v>19</v>
      </c>
      <c r="C18" s="69"/>
      <c r="D18" s="156"/>
      <c r="E18" s="69">
        <v>90328</v>
      </c>
      <c r="F18" s="156">
        <v>14.1</v>
      </c>
      <c r="G18" s="69">
        <v>99672</v>
      </c>
      <c r="H18" s="156">
        <v>13.2</v>
      </c>
      <c r="I18" s="68">
        <v>87437</v>
      </c>
      <c r="J18" s="156">
        <v>13.3</v>
      </c>
      <c r="K18" s="68">
        <v>79141</v>
      </c>
      <c r="L18" s="156">
        <v>13.8</v>
      </c>
      <c r="M18" s="68">
        <v>87263</v>
      </c>
      <c r="N18" s="156">
        <v>13.4</v>
      </c>
      <c r="O18" s="68">
        <v>92012</v>
      </c>
      <c r="P18" s="156">
        <v>15.2</v>
      </c>
      <c r="Q18" s="68">
        <v>83205</v>
      </c>
      <c r="R18" s="156">
        <v>14.7</v>
      </c>
      <c r="S18" s="68">
        <v>83507</v>
      </c>
      <c r="T18" s="156">
        <v>14.8</v>
      </c>
      <c r="U18" s="68">
        <v>89690</v>
      </c>
      <c r="V18" s="156">
        <v>15.7</v>
      </c>
      <c r="W18" s="68">
        <v>90828</v>
      </c>
      <c r="X18" s="169">
        <v>15.166994237317006</v>
      </c>
      <c r="Y18" s="68">
        <v>88683</v>
      </c>
      <c r="Z18" s="169">
        <v>14.879872750183306</v>
      </c>
      <c r="AA18" s="68">
        <v>95781</v>
      </c>
      <c r="AB18" s="169">
        <v>12.657005086271035</v>
      </c>
      <c r="AC18" s="68">
        <v>89287</v>
      </c>
      <c r="AD18" s="169">
        <v>12.534798606792238</v>
      </c>
      <c r="AE18" s="68">
        <v>91249</v>
      </c>
      <c r="AF18" s="100">
        <v>13.499011787540239</v>
      </c>
      <c r="AG18" s="69">
        <v>84662</v>
      </c>
      <c r="AH18" s="100">
        <v>14.271049131637456</v>
      </c>
      <c r="AI18" s="69">
        <v>91834</v>
      </c>
      <c r="AJ18" s="159">
        <v>14.182528590071271</v>
      </c>
      <c r="AK18" s="69">
        <v>97245</v>
      </c>
      <c r="AL18" s="159">
        <v>14.296761635368993</v>
      </c>
      <c r="AM18" s="69">
        <v>98137</v>
      </c>
      <c r="AN18" s="100">
        <v>14.380480399512333</v>
      </c>
      <c r="AO18" s="69">
        <v>105069</v>
      </c>
      <c r="AP18" s="100">
        <v>13.888885216993591</v>
      </c>
      <c r="AQ18" s="69">
        <v>100722</v>
      </c>
      <c r="AR18" s="159">
        <v>14.095213572111287</v>
      </c>
      <c r="AS18" s="69">
        <v>102184</v>
      </c>
      <c r="AT18" s="159">
        <v>14.436928154439979</v>
      </c>
      <c r="AU18" s="69">
        <v>105553</v>
      </c>
      <c r="AV18" s="159">
        <v>14.782505181782533</v>
      </c>
      <c r="AW18" s="69">
        <v>96760</v>
      </c>
      <c r="AX18" s="159">
        <v>13.792631575946427</v>
      </c>
      <c r="AY18" s="69">
        <v>95445</v>
      </c>
      <c r="AZ18" s="159">
        <v>13.238066045390429</v>
      </c>
      <c r="BA18" s="69">
        <v>97683</v>
      </c>
      <c r="BB18" s="154">
        <v>21.288099690102907</v>
      </c>
      <c r="BC18" s="69">
        <v>65895</v>
      </c>
      <c r="BD18" s="154">
        <f>BC18/'売上高内訳'!AC18*100</f>
        <v>20.744007706401224</v>
      </c>
      <c r="BE18" s="69">
        <v>93476</v>
      </c>
      <c r="BF18" s="154">
        <f>BE18/'売上高内訳'!AD18*100</f>
        <v>19.879966482490506</v>
      </c>
      <c r="BG18" s="209">
        <v>92388</v>
      </c>
      <c r="BH18" s="159">
        <f>BG18/'売上高内訳'!AE18*100</f>
        <v>17.4137258339035</v>
      </c>
    </row>
    <row r="19" spans="1:60" s="113" customFormat="1" ht="15" customHeight="1">
      <c r="A19" s="121" t="s">
        <v>95</v>
      </c>
      <c r="B19" s="168" t="s">
        <v>15</v>
      </c>
      <c r="C19" s="94"/>
      <c r="D19" s="162"/>
      <c r="E19" s="94"/>
      <c r="F19" s="162"/>
      <c r="G19" s="94"/>
      <c r="H19" s="162"/>
      <c r="I19" s="93"/>
      <c r="J19" s="162"/>
      <c r="K19" s="93"/>
      <c r="L19" s="162"/>
      <c r="M19" s="93"/>
      <c r="N19" s="162"/>
      <c r="O19" s="93"/>
      <c r="P19" s="162"/>
      <c r="Q19" s="93"/>
      <c r="R19" s="162"/>
      <c r="S19" s="93"/>
      <c r="T19" s="162"/>
      <c r="U19" s="93"/>
      <c r="V19" s="162"/>
      <c r="W19" s="93"/>
      <c r="X19" s="155"/>
      <c r="Y19" s="93"/>
      <c r="Z19" s="155"/>
      <c r="AA19" s="93"/>
      <c r="AB19" s="155"/>
      <c r="AC19" s="93"/>
      <c r="AD19" s="155"/>
      <c r="AE19" s="93"/>
      <c r="AF19" s="98"/>
      <c r="AG19" s="94"/>
      <c r="AH19" s="98"/>
      <c r="AI19" s="94"/>
      <c r="AJ19" s="155"/>
      <c r="AK19" s="94"/>
      <c r="AL19" s="155"/>
      <c r="AM19" s="94"/>
      <c r="AN19" s="98"/>
      <c r="AO19" s="94"/>
      <c r="AP19" s="98"/>
      <c r="AQ19" s="94"/>
      <c r="AR19" s="155"/>
      <c r="AS19" s="94"/>
      <c r="AT19" s="155"/>
      <c r="AU19" s="94"/>
      <c r="AV19" s="155"/>
      <c r="AW19" s="94"/>
      <c r="AX19" s="155"/>
      <c r="AY19" s="94"/>
      <c r="AZ19" s="98"/>
      <c r="BA19" s="94">
        <v>37794</v>
      </c>
      <c r="BB19" s="98">
        <v>22.825358288188717</v>
      </c>
      <c r="BC19" s="94">
        <v>41489</v>
      </c>
      <c r="BD19" s="98">
        <f>BC19/'売上高内訳'!AC19*100</f>
        <v>23.970026634004864</v>
      </c>
      <c r="BE19" s="94">
        <v>42747</v>
      </c>
      <c r="BF19" s="98">
        <f>BE19/'売上高内訳'!AD19*100</f>
        <v>22.425008655873928</v>
      </c>
      <c r="BG19" s="207">
        <v>49489</v>
      </c>
      <c r="BH19" s="155">
        <f>BG19/'売上高内訳'!AE19*100</f>
        <v>24.781424322240138</v>
      </c>
    </row>
    <row r="20" spans="1:60" s="113" customFormat="1" ht="15" customHeight="1">
      <c r="A20" s="119"/>
      <c r="B20" s="88" t="s">
        <v>96</v>
      </c>
      <c r="C20" s="59"/>
      <c r="D20" s="153"/>
      <c r="E20" s="59"/>
      <c r="F20" s="153"/>
      <c r="G20" s="59"/>
      <c r="H20" s="153"/>
      <c r="I20" s="67"/>
      <c r="J20" s="153"/>
      <c r="K20" s="67"/>
      <c r="L20" s="153"/>
      <c r="M20" s="67"/>
      <c r="N20" s="153"/>
      <c r="O20" s="67"/>
      <c r="P20" s="153"/>
      <c r="Q20" s="67"/>
      <c r="R20" s="153"/>
      <c r="S20" s="67"/>
      <c r="T20" s="153"/>
      <c r="U20" s="67"/>
      <c r="V20" s="153"/>
      <c r="W20" s="67"/>
      <c r="X20" s="153"/>
      <c r="Y20" s="67"/>
      <c r="Z20" s="153"/>
      <c r="AA20" s="67"/>
      <c r="AB20" s="153"/>
      <c r="AC20" s="67"/>
      <c r="AD20" s="153"/>
      <c r="AE20" s="67"/>
      <c r="AF20" s="99"/>
      <c r="AG20" s="59"/>
      <c r="AH20" s="99"/>
      <c r="AI20" s="59"/>
      <c r="AJ20" s="99"/>
      <c r="AK20" s="59"/>
      <c r="AL20" s="99"/>
      <c r="AM20" s="59"/>
      <c r="AN20" s="99"/>
      <c r="AO20" s="59"/>
      <c r="AP20" s="99"/>
      <c r="AQ20" s="59"/>
      <c r="AR20" s="99"/>
      <c r="AS20" s="59"/>
      <c r="AT20" s="99"/>
      <c r="AU20" s="59"/>
      <c r="AV20" s="99"/>
      <c r="AW20" s="59"/>
      <c r="AX20" s="99"/>
      <c r="AY20" s="59"/>
      <c r="AZ20" s="99"/>
      <c r="BA20" s="59">
        <v>9517</v>
      </c>
      <c r="BB20" s="99">
        <v>26.18589038080564</v>
      </c>
      <c r="BC20" s="59">
        <v>8108</v>
      </c>
      <c r="BD20" s="99">
        <f>BC20/'売上高内訳'!AC20*100</f>
        <v>21.472457627118644</v>
      </c>
      <c r="BE20" s="59">
        <v>9849</v>
      </c>
      <c r="BF20" s="99">
        <f>BE20/'売上高内訳'!AD20*100</f>
        <v>22.916375820187074</v>
      </c>
      <c r="BG20" s="208">
        <v>9469</v>
      </c>
      <c r="BH20" s="99">
        <f>BG20/'売上高内訳'!AE20*100</f>
        <v>19.421597784842582</v>
      </c>
    </row>
    <row r="21" spans="1:60" s="113" customFormat="1" ht="15" customHeight="1">
      <c r="A21" s="120"/>
      <c r="B21" s="134" t="s">
        <v>19</v>
      </c>
      <c r="C21" s="69"/>
      <c r="D21" s="156"/>
      <c r="E21" s="69"/>
      <c r="F21" s="156"/>
      <c r="G21" s="69"/>
      <c r="H21" s="156"/>
      <c r="I21" s="68"/>
      <c r="J21" s="156"/>
      <c r="K21" s="68"/>
      <c r="L21" s="156"/>
      <c r="M21" s="68"/>
      <c r="N21" s="156"/>
      <c r="O21" s="68"/>
      <c r="P21" s="156"/>
      <c r="Q21" s="68"/>
      <c r="R21" s="156"/>
      <c r="S21" s="68"/>
      <c r="T21" s="156"/>
      <c r="U21" s="68"/>
      <c r="V21" s="156"/>
      <c r="W21" s="68"/>
      <c r="X21" s="169"/>
      <c r="Y21" s="68"/>
      <c r="Z21" s="169"/>
      <c r="AA21" s="68"/>
      <c r="AB21" s="169"/>
      <c r="AC21" s="68"/>
      <c r="AD21" s="169"/>
      <c r="AE21" s="68"/>
      <c r="AF21" s="100"/>
      <c r="AG21" s="69"/>
      <c r="AH21" s="100"/>
      <c r="AI21" s="69"/>
      <c r="AJ21" s="159"/>
      <c r="AK21" s="69"/>
      <c r="AL21" s="159"/>
      <c r="AM21" s="69"/>
      <c r="AN21" s="100"/>
      <c r="AO21" s="69"/>
      <c r="AP21" s="100"/>
      <c r="AQ21" s="69"/>
      <c r="AR21" s="159"/>
      <c r="AS21" s="69"/>
      <c r="AT21" s="159"/>
      <c r="AU21" s="69"/>
      <c r="AV21" s="159"/>
      <c r="AW21" s="69"/>
      <c r="AX21" s="159"/>
      <c r="AY21" s="69"/>
      <c r="AZ21" s="100"/>
      <c r="BA21" s="69">
        <v>47311</v>
      </c>
      <c r="BB21" s="100">
        <v>23.43021844960703</v>
      </c>
      <c r="BC21" s="69">
        <v>49597</v>
      </c>
      <c r="BD21" s="100">
        <f>BC21/'売上高内訳'!AC21*100</f>
        <v>23.52274398023211</v>
      </c>
      <c r="BE21" s="69">
        <v>52597</v>
      </c>
      <c r="BF21" s="100">
        <f>BE21/'売上高内訳'!AD21*100</f>
        <v>22.51583904109589</v>
      </c>
      <c r="BG21" s="209">
        <v>58959</v>
      </c>
      <c r="BH21" s="159">
        <f>BG21/'売上高内訳'!AE21*100</f>
        <v>23.730061942307927</v>
      </c>
    </row>
    <row r="22" spans="1:60" s="113" customFormat="1" ht="15" customHeight="1">
      <c r="A22" s="218" t="s">
        <v>100</v>
      </c>
      <c r="B22" s="88" t="s">
        <v>15</v>
      </c>
      <c r="C22" s="59"/>
      <c r="D22" s="153"/>
      <c r="E22" s="59"/>
      <c r="F22" s="153"/>
      <c r="G22" s="59"/>
      <c r="H22" s="153"/>
      <c r="I22" s="67"/>
      <c r="J22" s="153"/>
      <c r="K22" s="67"/>
      <c r="L22" s="153"/>
      <c r="M22" s="67"/>
      <c r="N22" s="153"/>
      <c r="O22" s="67"/>
      <c r="P22" s="153"/>
      <c r="Q22" s="67"/>
      <c r="R22" s="153"/>
      <c r="S22" s="67">
        <v>19415</v>
      </c>
      <c r="T22" s="153">
        <v>20.4</v>
      </c>
      <c r="U22" s="67">
        <v>43227</v>
      </c>
      <c r="V22" s="153">
        <v>24.4</v>
      </c>
      <c r="W22" s="67">
        <v>42932</v>
      </c>
      <c r="X22" s="155">
        <v>24.566543448654713</v>
      </c>
      <c r="Y22" s="67">
        <v>43853</v>
      </c>
      <c r="Z22" s="155">
        <v>24.2102531827266</v>
      </c>
      <c r="AA22" s="67">
        <v>46243</v>
      </c>
      <c r="AB22" s="155">
        <v>24.161659438842154</v>
      </c>
      <c r="AC22" s="67">
        <v>43845</v>
      </c>
      <c r="AD22" s="155">
        <v>24.888740037692152</v>
      </c>
      <c r="AE22" s="67">
        <v>43244</v>
      </c>
      <c r="AF22" s="98">
        <v>24.710009942516255</v>
      </c>
      <c r="AG22" s="59">
        <v>37970</v>
      </c>
      <c r="AH22" s="98">
        <v>24.924347352321437</v>
      </c>
      <c r="AI22" s="59">
        <v>40071</v>
      </c>
      <c r="AJ22" s="154">
        <v>24.97195632665271</v>
      </c>
      <c r="AK22" s="59">
        <v>45528</v>
      </c>
      <c r="AL22" s="155">
        <v>24.75222225242613</v>
      </c>
      <c r="AM22" s="59">
        <v>44364</v>
      </c>
      <c r="AN22" s="98">
        <v>24.922475394364298</v>
      </c>
      <c r="AO22" s="59">
        <v>46265</v>
      </c>
      <c r="AP22" s="98">
        <v>26.323725206823173</v>
      </c>
      <c r="AQ22" s="59">
        <v>41017</v>
      </c>
      <c r="AR22" s="154">
        <v>24.407035833720116</v>
      </c>
      <c r="AS22" s="59">
        <v>43977</v>
      </c>
      <c r="AT22" s="99">
        <v>25.357204635876148</v>
      </c>
      <c r="AU22" s="59">
        <v>43351</v>
      </c>
      <c r="AV22" s="154">
        <v>25.090433443879174</v>
      </c>
      <c r="AW22" s="59"/>
      <c r="AX22" s="154"/>
      <c r="AY22" s="59"/>
      <c r="AZ22" s="154"/>
      <c r="BA22" s="59"/>
      <c r="BB22" s="154"/>
      <c r="BC22" s="59"/>
      <c r="BD22" s="154"/>
      <c r="BE22" s="59"/>
      <c r="BF22" s="98"/>
      <c r="BG22" s="59"/>
      <c r="BH22" s="98"/>
    </row>
    <row r="23" spans="1:60" s="113" customFormat="1" ht="15" customHeight="1">
      <c r="A23" s="219"/>
      <c r="B23" s="88" t="s">
        <v>70</v>
      </c>
      <c r="C23" s="59"/>
      <c r="D23" s="153"/>
      <c r="E23" s="59"/>
      <c r="F23" s="153"/>
      <c r="G23" s="59"/>
      <c r="H23" s="153"/>
      <c r="I23" s="67"/>
      <c r="J23" s="153"/>
      <c r="K23" s="67"/>
      <c r="L23" s="153"/>
      <c r="M23" s="67"/>
      <c r="N23" s="153"/>
      <c r="O23" s="67"/>
      <c r="P23" s="153"/>
      <c r="Q23" s="67"/>
      <c r="R23" s="153"/>
      <c r="S23" s="67">
        <v>3287</v>
      </c>
      <c r="T23" s="153">
        <v>12</v>
      </c>
      <c r="U23" s="67">
        <v>4238</v>
      </c>
      <c r="V23" s="153">
        <v>11.3</v>
      </c>
      <c r="W23" s="67">
        <v>5645</v>
      </c>
      <c r="X23" s="99">
        <v>13.677553789494088</v>
      </c>
      <c r="Y23" s="67">
        <v>5876</v>
      </c>
      <c r="Z23" s="99">
        <v>13.549473101667168</v>
      </c>
      <c r="AA23" s="67">
        <v>7456</v>
      </c>
      <c r="AB23" s="99">
        <v>14.765818397861175</v>
      </c>
      <c r="AC23" s="67">
        <v>7574</v>
      </c>
      <c r="AD23" s="99">
        <v>14.371643801825392</v>
      </c>
      <c r="AE23" s="67">
        <v>4224</v>
      </c>
      <c r="AF23" s="99">
        <v>11.470156954325748</v>
      </c>
      <c r="AG23" s="59">
        <v>3287</v>
      </c>
      <c r="AH23" s="99">
        <v>7.950367647058823</v>
      </c>
      <c r="AI23" s="59">
        <v>3749</v>
      </c>
      <c r="AJ23" s="99">
        <v>9.692347466390899</v>
      </c>
      <c r="AK23" s="59">
        <v>4113</v>
      </c>
      <c r="AL23" s="99">
        <v>12.129165437923916</v>
      </c>
      <c r="AM23" s="59">
        <v>5029</v>
      </c>
      <c r="AN23" s="99">
        <v>14.552346779327507</v>
      </c>
      <c r="AO23" s="59">
        <v>6684</v>
      </c>
      <c r="AP23" s="99">
        <v>13.392910814114254</v>
      </c>
      <c r="AQ23" s="59">
        <v>6387</v>
      </c>
      <c r="AR23" s="99">
        <v>14.525813054355242</v>
      </c>
      <c r="AS23" s="59">
        <v>6997</v>
      </c>
      <c r="AT23" s="99">
        <v>15.684824030486439</v>
      </c>
      <c r="AU23" s="59">
        <v>7960</v>
      </c>
      <c r="AV23" s="99">
        <v>16.819151858347244</v>
      </c>
      <c r="AW23" s="59"/>
      <c r="AX23" s="99"/>
      <c r="AY23" s="59"/>
      <c r="AZ23" s="99"/>
      <c r="BA23" s="59"/>
      <c r="BB23" s="99"/>
      <c r="BC23" s="59"/>
      <c r="BD23" s="99"/>
      <c r="BE23" s="59"/>
      <c r="BF23" s="99"/>
      <c r="BG23" s="59"/>
      <c r="BH23" s="99"/>
    </row>
    <row r="24" spans="1:60" s="113" customFormat="1" ht="15" customHeight="1">
      <c r="A24" s="219"/>
      <c r="B24" s="88" t="s">
        <v>73</v>
      </c>
      <c r="C24" s="59"/>
      <c r="D24" s="153"/>
      <c r="E24" s="59"/>
      <c r="F24" s="153"/>
      <c r="G24" s="59"/>
      <c r="H24" s="153"/>
      <c r="I24" s="67"/>
      <c r="J24" s="153"/>
      <c r="K24" s="67"/>
      <c r="L24" s="153"/>
      <c r="M24" s="67"/>
      <c r="N24" s="153"/>
      <c r="O24" s="67"/>
      <c r="P24" s="153"/>
      <c r="Q24" s="67"/>
      <c r="R24" s="153"/>
      <c r="S24" s="67">
        <v>26888</v>
      </c>
      <c r="T24" s="153">
        <v>36.3</v>
      </c>
      <c r="U24" s="67">
        <v>15151</v>
      </c>
      <c r="V24" s="153">
        <v>36.2</v>
      </c>
      <c r="W24" s="67">
        <v>14034</v>
      </c>
      <c r="X24" s="99">
        <v>34.13103750182402</v>
      </c>
      <c r="Y24" s="67">
        <v>12754</v>
      </c>
      <c r="Z24" s="99">
        <v>32.32871156624674</v>
      </c>
      <c r="AA24" s="67">
        <v>14132</v>
      </c>
      <c r="AB24" s="99">
        <v>33.10920038422791</v>
      </c>
      <c r="AC24" s="67">
        <v>12108</v>
      </c>
      <c r="AD24" s="99">
        <v>31.77785942995118</v>
      </c>
      <c r="AE24" s="67">
        <v>12503</v>
      </c>
      <c r="AF24" s="154">
        <v>33.51112302331815</v>
      </c>
      <c r="AG24" s="59">
        <v>10597</v>
      </c>
      <c r="AH24" s="154">
        <v>35.23524522028263</v>
      </c>
      <c r="AI24" s="59">
        <v>10988</v>
      </c>
      <c r="AJ24" s="99">
        <v>35.31529215144308</v>
      </c>
      <c r="AK24" s="59">
        <v>10379</v>
      </c>
      <c r="AL24" s="99">
        <v>31.516458156200656</v>
      </c>
      <c r="AM24" s="59">
        <v>9468</v>
      </c>
      <c r="AN24" s="154">
        <v>30.88465553235908</v>
      </c>
      <c r="AO24" s="59">
        <v>10003</v>
      </c>
      <c r="AP24" s="154">
        <v>27.899258102303786</v>
      </c>
      <c r="AQ24" s="59">
        <v>8895</v>
      </c>
      <c r="AR24" s="99">
        <v>26.617391824765097</v>
      </c>
      <c r="AS24" s="59">
        <v>8642</v>
      </c>
      <c r="AT24" s="99">
        <v>27.16926559356137</v>
      </c>
      <c r="AU24" s="59">
        <v>8338</v>
      </c>
      <c r="AV24" s="99">
        <v>26.792198194145435</v>
      </c>
      <c r="AW24" s="59"/>
      <c r="AX24" s="99"/>
      <c r="AY24" s="59"/>
      <c r="AZ24" s="99"/>
      <c r="BA24" s="59"/>
      <c r="BB24" s="99"/>
      <c r="BC24" s="59"/>
      <c r="BD24" s="99"/>
      <c r="BE24" s="59"/>
      <c r="BF24" s="99"/>
      <c r="BG24" s="59"/>
      <c r="BH24" s="99"/>
    </row>
    <row r="25" spans="1:60" s="113" customFormat="1" ht="15" customHeight="1">
      <c r="A25" s="219"/>
      <c r="B25" s="132" t="s">
        <v>48</v>
      </c>
      <c r="C25" s="129">
        <v>75755</v>
      </c>
      <c r="D25" s="175">
        <v>42.4</v>
      </c>
      <c r="E25" s="129">
        <v>75815</v>
      </c>
      <c r="F25" s="175">
        <v>42.7</v>
      </c>
      <c r="G25" s="129">
        <v>88221</v>
      </c>
      <c r="H25" s="175">
        <v>43.7</v>
      </c>
      <c r="I25" s="176">
        <v>60924</v>
      </c>
      <c r="J25" s="175">
        <v>38.6</v>
      </c>
      <c r="K25" s="176">
        <v>56013</v>
      </c>
      <c r="L25" s="175">
        <v>40.1</v>
      </c>
      <c r="M25" s="176">
        <v>54440</v>
      </c>
      <c r="N25" s="175">
        <v>38</v>
      </c>
      <c r="O25" s="176">
        <v>47628</v>
      </c>
      <c r="P25" s="175">
        <v>35</v>
      </c>
      <c r="Q25" s="176">
        <v>37462</v>
      </c>
      <c r="R25" s="175">
        <v>32.5</v>
      </c>
      <c r="S25" s="176"/>
      <c r="T25" s="175"/>
      <c r="U25" s="176"/>
      <c r="V25" s="175"/>
      <c r="W25" s="176"/>
      <c r="X25" s="99"/>
      <c r="Y25" s="176"/>
      <c r="Z25" s="99"/>
      <c r="AA25" s="176"/>
      <c r="AB25" s="99"/>
      <c r="AC25" s="176"/>
      <c r="AD25" s="99"/>
      <c r="AE25" s="176"/>
      <c r="AF25" s="99"/>
      <c r="AG25" s="129"/>
      <c r="AH25" s="99"/>
      <c r="AI25" s="129"/>
      <c r="AJ25" s="99"/>
      <c r="AK25" s="129"/>
      <c r="AL25" s="99"/>
      <c r="AM25" s="129"/>
      <c r="AN25" s="99"/>
      <c r="AO25" s="129"/>
      <c r="AP25" s="99"/>
      <c r="AQ25" s="129"/>
      <c r="AR25" s="99"/>
      <c r="AS25" s="129"/>
      <c r="AT25" s="99"/>
      <c r="AU25" s="129"/>
      <c r="AV25" s="99"/>
      <c r="AW25" s="129"/>
      <c r="AX25" s="99"/>
      <c r="AY25" s="129"/>
      <c r="AZ25" s="99"/>
      <c r="BA25" s="129"/>
      <c r="BB25" s="99"/>
      <c r="BC25" s="129"/>
      <c r="BD25" s="99"/>
      <c r="BE25" s="129"/>
      <c r="BF25" s="99"/>
      <c r="BG25" s="129"/>
      <c r="BH25" s="99"/>
    </row>
    <row r="26" spans="1:60" s="113" customFormat="1" ht="15" customHeight="1">
      <c r="A26" s="219"/>
      <c r="B26" s="132" t="s">
        <v>49</v>
      </c>
      <c r="C26" s="129">
        <v>6566</v>
      </c>
      <c r="D26" s="175">
        <v>15.1</v>
      </c>
      <c r="E26" s="129">
        <v>6626</v>
      </c>
      <c r="F26" s="175">
        <v>16</v>
      </c>
      <c r="G26" s="129">
        <v>6830</v>
      </c>
      <c r="H26" s="175">
        <v>18.2</v>
      </c>
      <c r="I26" s="176">
        <v>4737</v>
      </c>
      <c r="J26" s="175">
        <v>15</v>
      </c>
      <c r="K26" s="176">
        <v>3361</v>
      </c>
      <c r="L26" s="175">
        <v>13.9</v>
      </c>
      <c r="M26" s="176">
        <v>3162</v>
      </c>
      <c r="N26" s="175">
        <v>12.8</v>
      </c>
      <c r="O26" s="176">
        <v>2929</v>
      </c>
      <c r="P26" s="175">
        <v>12.3</v>
      </c>
      <c r="Q26" s="176">
        <v>1952</v>
      </c>
      <c r="R26" s="175">
        <v>10.5</v>
      </c>
      <c r="S26" s="176"/>
      <c r="T26" s="175"/>
      <c r="U26" s="176"/>
      <c r="V26" s="175"/>
      <c r="W26" s="176"/>
      <c r="X26" s="99"/>
      <c r="Y26" s="176"/>
      <c r="Z26" s="99"/>
      <c r="AA26" s="176"/>
      <c r="AB26" s="99"/>
      <c r="AC26" s="176"/>
      <c r="AD26" s="99"/>
      <c r="AE26" s="176"/>
      <c r="AF26" s="99"/>
      <c r="AG26" s="129"/>
      <c r="AH26" s="99"/>
      <c r="AI26" s="129"/>
      <c r="AJ26" s="99"/>
      <c r="AK26" s="129"/>
      <c r="AL26" s="99"/>
      <c r="AM26" s="129"/>
      <c r="AN26" s="99"/>
      <c r="AO26" s="129"/>
      <c r="AP26" s="99"/>
      <c r="AQ26" s="129"/>
      <c r="AR26" s="99"/>
      <c r="AS26" s="129"/>
      <c r="AT26" s="99"/>
      <c r="AU26" s="129"/>
      <c r="AV26" s="99"/>
      <c r="AW26" s="129"/>
      <c r="AX26" s="99"/>
      <c r="AY26" s="129"/>
      <c r="AZ26" s="99"/>
      <c r="BA26" s="129"/>
      <c r="BB26" s="99"/>
      <c r="BC26" s="129"/>
      <c r="BD26" s="99"/>
      <c r="BE26" s="129"/>
      <c r="BF26" s="99"/>
      <c r="BG26" s="129"/>
      <c r="BH26" s="99"/>
    </row>
    <row r="27" spans="1:60" s="113" customFormat="1" ht="15" customHeight="1">
      <c r="A27" s="219"/>
      <c r="B27" s="132" t="s">
        <v>50</v>
      </c>
      <c r="C27" s="129">
        <v>-202</v>
      </c>
      <c r="D27" s="175">
        <v>-2</v>
      </c>
      <c r="E27" s="129">
        <v>-583</v>
      </c>
      <c r="F27" s="175">
        <v>-3.9</v>
      </c>
      <c r="G27" s="129">
        <v>-622</v>
      </c>
      <c r="H27" s="175">
        <v>-5.4</v>
      </c>
      <c r="I27" s="176">
        <v>756</v>
      </c>
      <c r="J27" s="175">
        <v>5.8</v>
      </c>
      <c r="K27" s="176">
        <v>818</v>
      </c>
      <c r="L27" s="175">
        <v>6.9</v>
      </c>
      <c r="M27" s="176">
        <v>1420</v>
      </c>
      <c r="N27" s="175">
        <v>8.1</v>
      </c>
      <c r="O27" s="176">
        <v>1642</v>
      </c>
      <c r="P27" s="175">
        <v>9.5</v>
      </c>
      <c r="Q27" s="176">
        <v>1801</v>
      </c>
      <c r="R27" s="175">
        <v>10.1</v>
      </c>
      <c r="S27" s="176"/>
      <c r="T27" s="175"/>
      <c r="U27" s="176"/>
      <c r="V27" s="175"/>
      <c r="W27" s="176"/>
      <c r="X27" s="99"/>
      <c r="Y27" s="176"/>
      <c r="Z27" s="99"/>
      <c r="AA27" s="176"/>
      <c r="AB27" s="99"/>
      <c r="AC27" s="176"/>
      <c r="AD27" s="99"/>
      <c r="AE27" s="176"/>
      <c r="AF27" s="99"/>
      <c r="AG27" s="129"/>
      <c r="AH27" s="99"/>
      <c r="AI27" s="129"/>
      <c r="AJ27" s="99"/>
      <c r="AK27" s="129"/>
      <c r="AL27" s="99"/>
      <c r="AM27" s="129"/>
      <c r="AN27" s="99"/>
      <c r="AO27" s="129"/>
      <c r="AP27" s="99"/>
      <c r="AQ27" s="129"/>
      <c r="AR27" s="99"/>
      <c r="AS27" s="129"/>
      <c r="AT27" s="99"/>
      <c r="AU27" s="129"/>
      <c r="AV27" s="99"/>
      <c r="AW27" s="129"/>
      <c r="AX27" s="99"/>
      <c r="AY27" s="129"/>
      <c r="AZ27" s="99"/>
      <c r="BA27" s="129"/>
      <c r="BB27" s="99"/>
      <c r="BC27" s="129"/>
      <c r="BD27" s="99"/>
      <c r="BE27" s="129"/>
      <c r="BF27" s="99"/>
      <c r="BG27" s="129"/>
      <c r="BH27" s="99"/>
    </row>
    <row r="28" spans="1:60" s="113" customFormat="1" ht="15" customHeight="1">
      <c r="A28" s="219"/>
      <c r="B28" s="177" t="s">
        <v>18</v>
      </c>
      <c r="C28" s="178" t="s">
        <v>52</v>
      </c>
      <c r="D28" s="179" t="s">
        <v>52</v>
      </c>
      <c r="E28" s="180">
        <v>109</v>
      </c>
      <c r="F28" s="158">
        <v>19.6</v>
      </c>
      <c r="G28" s="180">
        <v>105</v>
      </c>
      <c r="H28" s="158">
        <v>17.8</v>
      </c>
      <c r="I28" s="181">
        <v>68</v>
      </c>
      <c r="J28" s="158">
        <v>12.5</v>
      </c>
      <c r="K28" s="181">
        <v>90</v>
      </c>
      <c r="L28" s="158">
        <v>19.1</v>
      </c>
      <c r="M28" s="181">
        <v>253</v>
      </c>
      <c r="N28" s="158">
        <v>41.5</v>
      </c>
      <c r="O28" s="181">
        <v>382</v>
      </c>
      <c r="P28" s="158">
        <v>42.6</v>
      </c>
      <c r="Q28" s="181">
        <v>374</v>
      </c>
      <c r="R28" s="158">
        <v>33.9</v>
      </c>
      <c r="S28" s="181"/>
      <c r="T28" s="158"/>
      <c r="U28" s="181"/>
      <c r="V28" s="158"/>
      <c r="W28" s="181"/>
      <c r="X28" s="99"/>
      <c r="Y28" s="181"/>
      <c r="Z28" s="99"/>
      <c r="AA28" s="181"/>
      <c r="AB28" s="99"/>
      <c r="AC28" s="181"/>
      <c r="AD28" s="99"/>
      <c r="AE28" s="181"/>
      <c r="AF28" s="99"/>
      <c r="AG28" s="180"/>
      <c r="AH28" s="99"/>
      <c r="AI28" s="180"/>
      <c r="AJ28" s="99"/>
      <c r="AK28" s="180"/>
      <c r="AL28" s="99"/>
      <c r="AM28" s="180"/>
      <c r="AN28" s="99"/>
      <c r="AO28" s="180"/>
      <c r="AP28" s="99"/>
      <c r="AQ28" s="180"/>
      <c r="AR28" s="99"/>
      <c r="AS28" s="180"/>
      <c r="AT28" s="99"/>
      <c r="AU28" s="180"/>
      <c r="AV28" s="99"/>
      <c r="AW28" s="180"/>
      <c r="AX28" s="99"/>
      <c r="AY28" s="180"/>
      <c r="AZ28" s="99"/>
      <c r="BA28" s="180"/>
      <c r="BB28" s="99"/>
      <c r="BC28" s="180"/>
      <c r="BD28" s="99"/>
      <c r="BE28" s="180"/>
      <c r="BF28" s="99"/>
      <c r="BG28" s="180"/>
      <c r="BH28" s="99"/>
    </row>
    <row r="29" spans="1:60" s="113" customFormat="1" ht="15" customHeight="1">
      <c r="A29" s="220"/>
      <c r="B29" s="134" t="s">
        <v>19</v>
      </c>
      <c r="C29" s="69">
        <v>82119</v>
      </c>
      <c r="D29" s="156">
        <v>35.4</v>
      </c>
      <c r="E29" s="69">
        <v>81967</v>
      </c>
      <c r="F29" s="156">
        <v>34.9</v>
      </c>
      <c r="G29" s="69">
        <v>94532</v>
      </c>
      <c r="H29" s="156">
        <v>37.6</v>
      </c>
      <c r="I29" s="68">
        <v>66484</v>
      </c>
      <c r="J29" s="156">
        <v>32.7</v>
      </c>
      <c r="K29" s="68">
        <v>52580</v>
      </c>
      <c r="L29" s="156">
        <v>29.5</v>
      </c>
      <c r="M29" s="68">
        <v>41588</v>
      </c>
      <c r="N29" s="156">
        <v>27.2</v>
      </c>
      <c r="O29" s="68">
        <v>52580</v>
      </c>
      <c r="P29" s="156">
        <v>29.5</v>
      </c>
      <c r="Q29" s="68">
        <v>41588</v>
      </c>
      <c r="R29" s="156">
        <v>27.2</v>
      </c>
      <c r="S29" s="68">
        <v>49591</v>
      </c>
      <c r="T29" s="156">
        <v>25.2</v>
      </c>
      <c r="U29" s="68">
        <v>62617</v>
      </c>
      <c r="V29" s="156">
        <v>24.4</v>
      </c>
      <c r="W29" s="68">
        <v>62612</v>
      </c>
      <c r="X29" s="159">
        <v>24.34852945179643</v>
      </c>
      <c r="Y29" s="68">
        <v>62483</v>
      </c>
      <c r="Z29" s="159">
        <v>23.672017366728166</v>
      </c>
      <c r="AA29" s="68">
        <v>67832</v>
      </c>
      <c r="AB29" s="159">
        <v>23.92080939736008</v>
      </c>
      <c r="AC29" s="68">
        <v>63528</v>
      </c>
      <c r="AD29" s="159">
        <v>23.796110395253365</v>
      </c>
      <c r="AE29" s="68">
        <v>59972</v>
      </c>
      <c r="AF29" s="154">
        <v>24.071316472868993</v>
      </c>
      <c r="AG29" s="69">
        <v>51854</v>
      </c>
      <c r="AH29" s="154">
        <v>23.17383279481232</v>
      </c>
      <c r="AI29" s="69">
        <v>54809</v>
      </c>
      <c r="AJ29" s="167">
        <v>23.803195531987893</v>
      </c>
      <c r="AK29" s="69">
        <v>60021</v>
      </c>
      <c r="AL29" s="159">
        <v>23.934013087324598</v>
      </c>
      <c r="AM29" s="69">
        <v>58862</v>
      </c>
      <c r="AN29" s="159">
        <v>24.200836269596216</v>
      </c>
      <c r="AO29" s="69">
        <v>62954</v>
      </c>
      <c r="AP29" s="159">
        <v>24.07280653117412</v>
      </c>
      <c r="AQ29" s="69">
        <v>56300</v>
      </c>
      <c r="AR29" s="159">
        <v>22.938115978047858</v>
      </c>
      <c r="AS29" s="69">
        <v>59617</v>
      </c>
      <c r="AT29" s="159">
        <v>23.86121217215198</v>
      </c>
      <c r="AU29" s="69">
        <v>59650</v>
      </c>
      <c r="AV29" s="159">
        <v>23.74337255401468</v>
      </c>
      <c r="AW29" s="69"/>
      <c r="AX29" s="159"/>
      <c r="AY29" s="69"/>
      <c r="AZ29" s="159"/>
      <c r="BA29" s="69"/>
      <c r="BB29" s="159"/>
      <c r="BC29" s="69"/>
      <c r="BD29" s="159"/>
      <c r="BE29" s="69"/>
      <c r="BF29" s="160"/>
      <c r="BG29" s="69"/>
      <c r="BH29" s="160"/>
    </row>
    <row r="30" spans="1:60" s="113" customFormat="1" ht="15" customHeight="1">
      <c r="A30" s="226" t="s">
        <v>108</v>
      </c>
      <c r="B30" s="168" t="s">
        <v>15</v>
      </c>
      <c r="C30" s="94">
        <v>21028</v>
      </c>
      <c r="D30" s="162">
        <v>19.2</v>
      </c>
      <c r="E30" s="94">
        <v>20208</v>
      </c>
      <c r="F30" s="162">
        <v>17.7</v>
      </c>
      <c r="G30" s="94">
        <v>21901</v>
      </c>
      <c r="H30" s="162">
        <v>18.3</v>
      </c>
      <c r="I30" s="93">
        <v>19591</v>
      </c>
      <c r="J30" s="162">
        <v>18.2</v>
      </c>
      <c r="K30" s="93">
        <v>13122</v>
      </c>
      <c r="L30" s="162">
        <v>17.7</v>
      </c>
      <c r="M30" s="93">
        <v>14966</v>
      </c>
      <c r="N30" s="162">
        <v>18</v>
      </c>
      <c r="O30" s="93">
        <v>14092</v>
      </c>
      <c r="P30" s="162">
        <v>18.1</v>
      </c>
      <c r="Q30" s="93">
        <v>11767</v>
      </c>
      <c r="R30" s="162">
        <v>19.4</v>
      </c>
      <c r="S30" s="93">
        <v>10969</v>
      </c>
      <c r="T30" s="162">
        <v>21.5</v>
      </c>
      <c r="U30" s="182">
        <v>10474</v>
      </c>
      <c r="V30" s="162">
        <v>20.9</v>
      </c>
      <c r="W30" s="182">
        <v>10333</v>
      </c>
      <c r="X30" s="155">
        <v>21.40844486802304</v>
      </c>
      <c r="Y30" s="182">
        <v>8892</v>
      </c>
      <c r="Z30" s="155">
        <v>20.785899623647115</v>
      </c>
      <c r="AA30" s="182">
        <v>9058</v>
      </c>
      <c r="AB30" s="155">
        <v>21.332014507088694</v>
      </c>
      <c r="AC30" s="182">
        <v>8846</v>
      </c>
      <c r="AD30" s="155">
        <v>23.06589137180256</v>
      </c>
      <c r="AE30" s="182">
        <v>10260</v>
      </c>
      <c r="AF30" s="98">
        <v>25.02927400468384</v>
      </c>
      <c r="AG30" s="183">
        <v>9353</v>
      </c>
      <c r="AH30" s="98">
        <v>26.591419554772127</v>
      </c>
      <c r="AI30" s="183">
        <v>8396</v>
      </c>
      <c r="AJ30" s="155">
        <v>26.022005268867193</v>
      </c>
      <c r="AK30" s="183">
        <v>6920</v>
      </c>
      <c r="AL30" s="155">
        <v>24.924362483791963</v>
      </c>
      <c r="AM30" s="183">
        <v>7789</v>
      </c>
      <c r="AN30" s="98">
        <v>24.469087710480018</v>
      </c>
      <c r="AO30" s="183">
        <v>7876</v>
      </c>
      <c r="AP30" s="98">
        <v>21.452891346389563</v>
      </c>
      <c r="AQ30" s="183">
        <v>7539</v>
      </c>
      <c r="AR30" s="155">
        <v>18.123903166093708</v>
      </c>
      <c r="AS30" s="183">
        <v>7131</v>
      </c>
      <c r="AT30" s="155">
        <v>19.745804950988536</v>
      </c>
      <c r="AU30" s="183">
        <v>7022</v>
      </c>
      <c r="AV30" s="155">
        <v>21.440566700253427</v>
      </c>
      <c r="AW30" s="183"/>
      <c r="AX30" s="155"/>
      <c r="AY30" s="183"/>
      <c r="AZ30" s="155"/>
      <c r="BA30" s="183"/>
      <c r="BB30" s="155"/>
      <c r="BC30" s="183"/>
      <c r="BD30" s="155"/>
      <c r="BE30" s="183"/>
      <c r="BF30" s="98"/>
      <c r="BG30" s="183"/>
      <c r="BH30" s="98"/>
    </row>
    <row r="31" spans="1:60" s="113" customFormat="1" ht="15" customHeight="1">
      <c r="A31" s="227"/>
      <c r="B31" s="132" t="s">
        <v>75</v>
      </c>
      <c r="C31" s="129">
        <v>1956</v>
      </c>
      <c r="D31" s="175">
        <v>15</v>
      </c>
      <c r="E31" s="129">
        <v>1822</v>
      </c>
      <c r="F31" s="175">
        <v>14.7</v>
      </c>
      <c r="G31" s="129">
        <v>1335</v>
      </c>
      <c r="H31" s="175">
        <v>12.3</v>
      </c>
      <c r="I31" s="176">
        <v>1097</v>
      </c>
      <c r="J31" s="175">
        <v>14.1</v>
      </c>
      <c r="K31" s="176">
        <v>1169</v>
      </c>
      <c r="L31" s="175">
        <v>11.9</v>
      </c>
      <c r="M31" s="176">
        <v>633</v>
      </c>
      <c r="N31" s="175">
        <v>5.4</v>
      </c>
      <c r="O31" s="176">
        <v>1770</v>
      </c>
      <c r="P31" s="175">
        <v>11.6</v>
      </c>
      <c r="Q31" s="176">
        <v>919</v>
      </c>
      <c r="R31" s="175">
        <v>10</v>
      </c>
      <c r="S31" s="176">
        <v>790</v>
      </c>
      <c r="T31" s="175">
        <v>6.7</v>
      </c>
      <c r="U31" s="184">
        <v>1168</v>
      </c>
      <c r="V31" s="175">
        <v>9.5</v>
      </c>
      <c r="W31" s="184">
        <v>422</v>
      </c>
      <c r="X31" s="99">
        <v>7.162253903598099</v>
      </c>
      <c r="Y31" s="184">
        <v>919</v>
      </c>
      <c r="Z31" s="99">
        <v>9.909424196678888</v>
      </c>
      <c r="AA31" s="184">
        <v>1059</v>
      </c>
      <c r="AB31" s="99">
        <v>14.566712517193947</v>
      </c>
      <c r="AC31" s="184">
        <v>916</v>
      </c>
      <c r="AD31" s="99">
        <v>14.066339066339067</v>
      </c>
      <c r="AE31" s="184">
        <v>157</v>
      </c>
      <c r="AF31" s="167">
        <v>9.06990179087233</v>
      </c>
      <c r="AG31" s="185">
        <v>43</v>
      </c>
      <c r="AH31" s="167">
        <v>2.795838751625488</v>
      </c>
      <c r="AI31" s="185">
        <v>-20</v>
      </c>
      <c r="AJ31" s="99">
        <v>-3.0303030303030303</v>
      </c>
      <c r="AK31" s="185">
        <v>916</v>
      </c>
      <c r="AL31" s="99">
        <v>30.977341900574906</v>
      </c>
      <c r="AM31" s="185">
        <v>249</v>
      </c>
      <c r="AN31" s="99">
        <v>14.451538015089959</v>
      </c>
      <c r="AO31" s="185">
        <v>657</v>
      </c>
      <c r="AP31" s="99">
        <v>10.752864157119477</v>
      </c>
      <c r="AQ31" s="185">
        <v>-517</v>
      </c>
      <c r="AR31" s="99">
        <v>-16.07587064676617</v>
      </c>
      <c r="AS31" s="185">
        <v>151</v>
      </c>
      <c r="AT31" s="99">
        <v>2.857683573050719</v>
      </c>
      <c r="AU31" s="185">
        <v>447</v>
      </c>
      <c r="AV31" s="99">
        <v>8.561578241716147</v>
      </c>
      <c r="AW31" s="185"/>
      <c r="AX31" s="99"/>
      <c r="AY31" s="185"/>
      <c r="AZ31" s="99"/>
      <c r="BA31" s="185"/>
      <c r="BB31" s="99"/>
      <c r="BC31" s="185"/>
      <c r="BD31" s="99"/>
      <c r="BE31" s="185"/>
      <c r="BF31" s="99"/>
      <c r="BG31" s="185"/>
      <c r="BH31" s="99"/>
    </row>
    <row r="32" spans="1:60" s="113" customFormat="1" ht="15" customHeight="1">
      <c r="A32" s="227"/>
      <c r="B32" s="132" t="s">
        <v>25</v>
      </c>
      <c r="C32" s="129">
        <v>5740</v>
      </c>
      <c r="D32" s="175">
        <v>18.7</v>
      </c>
      <c r="E32" s="129">
        <v>5167</v>
      </c>
      <c r="F32" s="175">
        <v>26.1</v>
      </c>
      <c r="G32" s="129">
        <v>5341</v>
      </c>
      <c r="H32" s="175">
        <v>24.7</v>
      </c>
      <c r="I32" s="176">
        <v>3636</v>
      </c>
      <c r="J32" s="175">
        <v>24.3</v>
      </c>
      <c r="K32" s="176">
        <v>2498</v>
      </c>
      <c r="L32" s="175">
        <v>24.8</v>
      </c>
      <c r="M32" s="176">
        <v>4379</v>
      </c>
      <c r="N32" s="175">
        <v>15.4</v>
      </c>
      <c r="O32" s="176">
        <v>4177</v>
      </c>
      <c r="P32" s="175">
        <v>16</v>
      </c>
      <c r="Q32" s="176">
        <v>3125</v>
      </c>
      <c r="R32" s="175">
        <v>16</v>
      </c>
      <c r="S32" s="176">
        <v>3035</v>
      </c>
      <c r="T32" s="175">
        <v>18</v>
      </c>
      <c r="U32" s="184">
        <v>2736</v>
      </c>
      <c r="V32" s="175">
        <v>16.4</v>
      </c>
      <c r="W32" s="184">
        <v>2296</v>
      </c>
      <c r="X32" s="99">
        <v>14.061734443900049</v>
      </c>
      <c r="Y32" s="184">
        <v>1900</v>
      </c>
      <c r="Z32" s="99">
        <v>13.737256886703781</v>
      </c>
      <c r="AA32" s="184">
        <v>1845</v>
      </c>
      <c r="AB32" s="99">
        <v>13.538303492808923</v>
      </c>
      <c r="AC32" s="184">
        <v>1537</v>
      </c>
      <c r="AD32" s="99">
        <v>12.701429633914552</v>
      </c>
      <c r="AE32" s="184">
        <v>1088</v>
      </c>
      <c r="AF32" s="99">
        <v>20.74752097635393</v>
      </c>
      <c r="AG32" s="185">
        <v>764</v>
      </c>
      <c r="AH32" s="99">
        <v>20.766512639304157</v>
      </c>
      <c r="AI32" s="185">
        <v>704</v>
      </c>
      <c r="AJ32" s="99">
        <v>20.63910876575784</v>
      </c>
      <c r="AK32" s="185">
        <v>660</v>
      </c>
      <c r="AL32" s="99">
        <v>20.972354623450904</v>
      </c>
      <c r="AM32" s="185">
        <v>761</v>
      </c>
      <c r="AN32" s="99">
        <v>22.109238814642648</v>
      </c>
      <c r="AO32" s="185">
        <v>766</v>
      </c>
      <c r="AP32" s="99">
        <v>21.026626406807576</v>
      </c>
      <c r="AQ32" s="185">
        <v>675</v>
      </c>
      <c r="AR32" s="99">
        <v>20.13723150357995</v>
      </c>
      <c r="AS32" s="185">
        <v>465</v>
      </c>
      <c r="AT32" s="99">
        <v>14.246323529411764</v>
      </c>
      <c r="AU32" s="185">
        <v>435</v>
      </c>
      <c r="AV32" s="99">
        <v>16.53992395437262</v>
      </c>
      <c r="AW32" s="185"/>
      <c r="AX32" s="99"/>
      <c r="AY32" s="185"/>
      <c r="AZ32" s="99"/>
      <c r="BA32" s="185"/>
      <c r="BB32" s="99"/>
      <c r="BC32" s="185"/>
      <c r="BD32" s="99"/>
      <c r="BE32" s="185"/>
      <c r="BF32" s="99"/>
      <c r="BG32" s="185"/>
      <c r="BH32" s="99"/>
    </row>
    <row r="33" spans="1:60" s="113" customFormat="1" ht="15" customHeight="1">
      <c r="A33" s="227"/>
      <c r="B33" s="177" t="s">
        <v>18</v>
      </c>
      <c r="C33" s="129">
        <v>205</v>
      </c>
      <c r="D33" s="175">
        <v>53.2</v>
      </c>
      <c r="E33" s="129">
        <v>910</v>
      </c>
      <c r="F33" s="175">
        <v>6.8</v>
      </c>
      <c r="G33" s="129">
        <v>801</v>
      </c>
      <c r="H33" s="175">
        <v>4.8</v>
      </c>
      <c r="I33" s="176">
        <v>794</v>
      </c>
      <c r="J33" s="175">
        <v>5</v>
      </c>
      <c r="K33" s="176">
        <v>1191</v>
      </c>
      <c r="L33" s="175">
        <v>7.7</v>
      </c>
      <c r="M33" s="186">
        <v>-129</v>
      </c>
      <c r="N33" s="175">
        <v>-11.8</v>
      </c>
      <c r="O33" s="186">
        <v>-300</v>
      </c>
      <c r="P33" s="175">
        <v>-33.5</v>
      </c>
      <c r="Q33" s="186">
        <v>-368</v>
      </c>
      <c r="R33" s="175">
        <v>-46.6</v>
      </c>
      <c r="S33" s="187">
        <v>-166</v>
      </c>
      <c r="T33" s="175">
        <v>-11.6</v>
      </c>
      <c r="U33" s="187">
        <v>-102</v>
      </c>
      <c r="V33" s="175">
        <v>-5.7</v>
      </c>
      <c r="W33" s="187">
        <v>422</v>
      </c>
      <c r="X33" s="99">
        <v>18.974820143884894</v>
      </c>
      <c r="Y33" s="187">
        <v>534</v>
      </c>
      <c r="Z33" s="99">
        <v>34.94764397905759</v>
      </c>
      <c r="AA33" s="187">
        <v>390</v>
      </c>
      <c r="AB33" s="99">
        <v>41.84549356223176</v>
      </c>
      <c r="AC33" s="187">
        <v>641</v>
      </c>
      <c r="AD33" s="99">
        <v>48.26807228915663</v>
      </c>
      <c r="AE33" s="187">
        <v>571</v>
      </c>
      <c r="AF33" s="154">
        <v>49.825479930191975</v>
      </c>
      <c r="AG33" s="185">
        <v>427</v>
      </c>
      <c r="AH33" s="154">
        <v>49.30715935334873</v>
      </c>
      <c r="AI33" s="185">
        <v>281</v>
      </c>
      <c r="AJ33" s="99">
        <v>40.78374455732946</v>
      </c>
      <c r="AK33" s="185">
        <v>246</v>
      </c>
      <c r="AL33" s="99">
        <v>43.85026737967914</v>
      </c>
      <c r="AM33" s="185">
        <v>279</v>
      </c>
      <c r="AN33" s="99">
        <v>47.773972602739725</v>
      </c>
      <c r="AO33" s="185">
        <v>349</v>
      </c>
      <c r="AP33" s="99">
        <v>50</v>
      </c>
      <c r="AQ33" s="185">
        <v>642</v>
      </c>
      <c r="AR33" s="99">
        <v>57.942238267148014</v>
      </c>
      <c r="AS33" s="185">
        <v>656</v>
      </c>
      <c r="AT33" s="99">
        <v>59.582198001816536</v>
      </c>
      <c r="AU33" s="185">
        <v>446</v>
      </c>
      <c r="AV33" s="99">
        <v>49.50055493895672</v>
      </c>
      <c r="AW33" s="185"/>
      <c r="AX33" s="99"/>
      <c r="AY33" s="185"/>
      <c r="AZ33" s="99"/>
      <c r="BA33" s="185"/>
      <c r="BB33" s="99"/>
      <c r="BC33" s="185"/>
      <c r="BD33" s="99"/>
      <c r="BE33" s="185"/>
      <c r="BF33" s="99"/>
      <c r="BG33" s="185"/>
      <c r="BH33" s="99"/>
    </row>
    <row r="34" spans="1:60" s="113" customFormat="1" ht="15" customHeight="1">
      <c r="A34" s="228"/>
      <c r="B34" s="134" t="s">
        <v>19</v>
      </c>
      <c r="C34" s="125">
        <v>28929</v>
      </c>
      <c r="D34" s="169">
        <v>18.9</v>
      </c>
      <c r="E34" s="125">
        <v>28107</v>
      </c>
      <c r="F34" s="169">
        <v>17.6</v>
      </c>
      <c r="G34" s="125">
        <v>29379</v>
      </c>
      <c r="H34" s="169">
        <v>17.4</v>
      </c>
      <c r="I34" s="188">
        <v>25120</v>
      </c>
      <c r="J34" s="169">
        <v>17.2</v>
      </c>
      <c r="K34" s="188">
        <v>17982</v>
      </c>
      <c r="L34" s="169">
        <v>16.4</v>
      </c>
      <c r="M34" s="188">
        <v>19849</v>
      </c>
      <c r="N34" s="169">
        <v>16</v>
      </c>
      <c r="O34" s="188">
        <v>19740</v>
      </c>
      <c r="P34" s="169">
        <v>16.4</v>
      </c>
      <c r="Q34" s="188">
        <v>15444</v>
      </c>
      <c r="R34" s="169">
        <v>17.1</v>
      </c>
      <c r="S34" s="188">
        <v>14628</v>
      </c>
      <c r="T34" s="169">
        <v>18</v>
      </c>
      <c r="U34" s="189">
        <v>14277</v>
      </c>
      <c r="V34" s="169">
        <v>17.7</v>
      </c>
      <c r="W34" s="189">
        <v>13474</v>
      </c>
      <c r="X34" s="159">
        <v>18.53089628804445</v>
      </c>
      <c r="Y34" s="189">
        <v>12247</v>
      </c>
      <c r="Z34" s="159">
        <v>18.16711910165695</v>
      </c>
      <c r="AA34" s="189">
        <v>12353</v>
      </c>
      <c r="AB34" s="159">
        <v>19.213600236417648</v>
      </c>
      <c r="AC34" s="189">
        <v>11941</v>
      </c>
      <c r="AD34" s="159">
        <v>20.484097848835216</v>
      </c>
      <c r="AE34" s="189">
        <v>12076</v>
      </c>
      <c r="AF34" s="100">
        <v>24.58769393655577</v>
      </c>
      <c r="AG34" s="190">
        <v>10588</v>
      </c>
      <c r="AH34" s="100">
        <v>25.66352376566401</v>
      </c>
      <c r="AI34" s="190">
        <v>9362</v>
      </c>
      <c r="AJ34" s="159">
        <v>25.284934910603358</v>
      </c>
      <c r="AK34" s="190">
        <v>8743</v>
      </c>
      <c r="AL34" s="159">
        <v>25.39355213476619</v>
      </c>
      <c r="AM34" s="190">
        <v>9080</v>
      </c>
      <c r="AN34" s="100">
        <v>24.15921668795232</v>
      </c>
      <c r="AO34" s="190">
        <v>9649</v>
      </c>
      <c r="AP34" s="100">
        <v>20.45753296866387</v>
      </c>
      <c r="AQ34" s="190">
        <v>8339</v>
      </c>
      <c r="AR34" s="159">
        <v>16.923389142567224</v>
      </c>
      <c r="AS34" s="190">
        <v>8405</v>
      </c>
      <c r="AT34" s="159">
        <v>18.365563203321315</v>
      </c>
      <c r="AU34" s="190">
        <v>8352</v>
      </c>
      <c r="AV34" s="159">
        <v>20.123361603700847</v>
      </c>
      <c r="AW34" s="190"/>
      <c r="AX34" s="159"/>
      <c r="AY34" s="190"/>
      <c r="AZ34" s="159"/>
      <c r="BA34" s="190"/>
      <c r="BB34" s="159"/>
      <c r="BC34" s="190"/>
      <c r="BD34" s="159"/>
      <c r="BE34" s="190"/>
      <c r="BF34" s="160"/>
      <c r="BG34" s="190"/>
      <c r="BH34" s="160"/>
    </row>
    <row r="35" spans="1:60" s="113" customFormat="1" ht="15" customHeight="1">
      <c r="A35" s="121" t="s">
        <v>12</v>
      </c>
      <c r="B35" s="88" t="s">
        <v>15</v>
      </c>
      <c r="C35" s="59">
        <v>41237</v>
      </c>
      <c r="D35" s="153">
        <v>20.3</v>
      </c>
      <c r="E35" s="59">
        <v>43669</v>
      </c>
      <c r="F35" s="153">
        <v>20.7</v>
      </c>
      <c r="G35" s="59">
        <v>45683</v>
      </c>
      <c r="H35" s="153">
        <v>20.1</v>
      </c>
      <c r="I35" s="67">
        <v>40322</v>
      </c>
      <c r="J35" s="153">
        <v>19.2</v>
      </c>
      <c r="K35" s="67">
        <v>34780</v>
      </c>
      <c r="L35" s="153">
        <v>21</v>
      </c>
      <c r="M35" s="67">
        <v>34669</v>
      </c>
      <c r="N35" s="153">
        <v>21.2</v>
      </c>
      <c r="O35" s="67">
        <v>35233</v>
      </c>
      <c r="P35" s="153">
        <v>21.6</v>
      </c>
      <c r="Q35" s="67">
        <v>25960</v>
      </c>
      <c r="R35" s="153">
        <v>19</v>
      </c>
      <c r="S35" s="67">
        <v>31054</v>
      </c>
      <c r="T35" s="153">
        <v>20.8</v>
      </c>
      <c r="U35" s="67">
        <v>30015</v>
      </c>
      <c r="V35" s="153">
        <v>20.7</v>
      </c>
      <c r="W35" s="67">
        <v>29338</v>
      </c>
      <c r="X35" s="155">
        <v>20.288091171243437</v>
      </c>
      <c r="Y35" s="67">
        <v>28976</v>
      </c>
      <c r="Z35" s="155">
        <v>19.60115810265985</v>
      </c>
      <c r="AA35" s="67">
        <v>30453</v>
      </c>
      <c r="AB35" s="155">
        <v>20.281988438074432</v>
      </c>
      <c r="AC35" s="67">
        <v>29873</v>
      </c>
      <c r="AD35" s="155">
        <v>20.199745753543223</v>
      </c>
      <c r="AE35" s="67">
        <v>30031</v>
      </c>
      <c r="AF35" s="98">
        <v>20.453183316533632</v>
      </c>
      <c r="AG35" s="59">
        <v>29249</v>
      </c>
      <c r="AH35" s="98">
        <v>22.485047892867577</v>
      </c>
      <c r="AI35" s="59">
        <v>31262</v>
      </c>
      <c r="AJ35" s="155">
        <v>22.735669299355646</v>
      </c>
      <c r="AK35" s="59">
        <v>34009</v>
      </c>
      <c r="AL35" s="155">
        <v>22.733288770053477</v>
      </c>
      <c r="AM35" s="59">
        <v>30577</v>
      </c>
      <c r="AN35" s="98">
        <v>20.901062244521306</v>
      </c>
      <c r="AO35" s="59">
        <v>34098</v>
      </c>
      <c r="AP35" s="98">
        <v>20.755394588672125</v>
      </c>
      <c r="AQ35" s="94">
        <v>32336</v>
      </c>
      <c r="AR35" s="155">
        <v>19.2222182592051</v>
      </c>
      <c r="AS35" s="59">
        <v>31625</v>
      </c>
      <c r="AT35" s="155">
        <v>19.353989828828112</v>
      </c>
      <c r="AU35" s="59">
        <v>32277</v>
      </c>
      <c r="AV35" s="155">
        <v>20.531267293857223</v>
      </c>
      <c r="AW35" s="59">
        <v>31717</v>
      </c>
      <c r="AX35" s="155">
        <v>20.61057789156979</v>
      </c>
      <c r="AY35" s="59"/>
      <c r="AZ35" s="155"/>
      <c r="BA35" s="59"/>
      <c r="BB35" s="155"/>
      <c r="BC35" s="59"/>
      <c r="BD35" s="155"/>
      <c r="BE35" s="59"/>
      <c r="BF35" s="155"/>
      <c r="BG35" s="59"/>
      <c r="BH35" s="155"/>
    </row>
    <row r="36" spans="1:60" s="113" customFormat="1" ht="15" customHeight="1">
      <c r="A36" s="119"/>
      <c r="B36" s="88" t="s">
        <v>18</v>
      </c>
      <c r="C36" s="59">
        <v>3346</v>
      </c>
      <c r="D36" s="153">
        <v>33.9</v>
      </c>
      <c r="E36" s="59">
        <v>3208</v>
      </c>
      <c r="F36" s="153">
        <v>34.1</v>
      </c>
      <c r="G36" s="59">
        <v>3542</v>
      </c>
      <c r="H36" s="153">
        <v>33.8</v>
      </c>
      <c r="I36" s="67">
        <v>3639</v>
      </c>
      <c r="J36" s="153">
        <v>36.9</v>
      </c>
      <c r="K36" s="67">
        <v>2948</v>
      </c>
      <c r="L36" s="153">
        <v>31.7</v>
      </c>
      <c r="M36" s="67">
        <v>2776</v>
      </c>
      <c r="N36" s="153">
        <v>30.6</v>
      </c>
      <c r="O36" s="67">
        <v>2641</v>
      </c>
      <c r="P36" s="153">
        <v>32.7</v>
      </c>
      <c r="Q36" s="67">
        <v>2652</v>
      </c>
      <c r="R36" s="153">
        <v>41.9</v>
      </c>
      <c r="S36" s="67">
        <v>1956</v>
      </c>
      <c r="T36" s="153">
        <v>35.7</v>
      </c>
      <c r="U36" s="67">
        <v>2053</v>
      </c>
      <c r="V36" s="153">
        <v>45.7</v>
      </c>
      <c r="W36" s="67">
        <v>2195</v>
      </c>
      <c r="X36" s="99">
        <v>46.11344537815126</v>
      </c>
      <c r="Y36" s="67">
        <v>2106</v>
      </c>
      <c r="Z36" s="99">
        <v>30.93419506462985</v>
      </c>
      <c r="AA36" s="67">
        <v>2638</v>
      </c>
      <c r="AB36" s="99">
        <v>26.280135485156407</v>
      </c>
      <c r="AC36" s="67">
        <v>3147</v>
      </c>
      <c r="AD36" s="99">
        <v>23.043128066193162</v>
      </c>
      <c r="AE36" s="67">
        <v>1851</v>
      </c>
      <c r="AF36" s="99">
        <v>19.261186264308012</v>
      </c>
      <c r="AG36" s="59">
        <v>1555</v>
      </c>
      <c r="AH36" s="99">
        <v>17.688545102946197</v>
      </c>
      <c r="AI36" s="59">
        <v>1911</v>
      </c>
      <c r="AJ36" s="99">
        <v>23.4622467771639</v>
      </c>
      <c r="AK36" s="59">
        <v>1916</v>
      </c>
      <c r="AL36" s="99">
        <v>23.340236325983675</v>
      </c>
      <c r="AM36" s="59">
        <v>1917</v>
      </c>
      <c r="AN36" s="99">
        <v>23.124246079613993</v>
      </c>
      <c r="AO36" s="59">
        <v>2338</v>
      </c>
      <c r="AP36" s="99">
        <v>26.58933242351871</v>
      </c>
      <c r="AQ36" s="59">
        <v>2458</v>
      </c>
      <c r="AR36" s="99">
        <v>27.04070407040704</v>
      </c>
      <c r="AS36" s="59">
        <v>2566</v>
      </c>
      <c r="AT36" s="99">
        <v>20.01403946650027</v>
      </c>
      <c r="AU36" s="59">
        <v>2198</v>
      </c>
      <c r="AV36" s="99">
        <v>16.35660068462569</v>
      </c>
      <c r="AW36" s="59">
        <v>2223</v>
      </c>
      <c r="AX36" s="99">
        <v>18.643072794364308</v>
      </c>
      <c r="AY36" s="59"/>
      <c r="AZ36" s="99"/>
      <c r="BA36" s="59"/>
      <c r="BB36" s="99"/>
      <c r="BC36" s="59"/>
      <c r="BD36" s="99"/>
      <c r="BE36" s="59"/>
      <c r="BF36" s="99"/>
      <c r="BG36" s="59"/>
      <c r="BH36" s="99"/>
    </row>
    <row r="37" spans="1:60" s="113" customFormat="1" ht="15" customHeight="1">
      <c r="A37" s="120"/>
      <c r="B37" s="134" t="s">
        <v>19</v>
      </c>
      <c r="C37" s="69">
        <v>44583</v>
      </c>
      <c r="D37" s="156">
        <v>20.9</v>
      </c>
      <c r="E37" s="69">
        <v>46878</v>
      </c>
      <c r="F37" s="156">
        <v>21.3</v>
      </c>
      <c r="G37" s="69">
        <v>49225</v>
      </c>
      <c r="H37" s="156">
        <v>20.7</v>
      </c>
      <c r="I37" s="68">
        <v>43962</v>
      </c>
      <c r="J37" s="156">
        <v>20</v>
      </c>
      <c r="K37" s="68">
        <v>37728</v>
      </c>
      <c r="L37" s="156">
        <v>21.6</v>
      </c>
      <c r="M37" s="68">
        <v>37446</v>
      </c>
      <c r="N37" s="156">
        <v>21.7</v>
      </c>
      <c r="O37" s="68">
        <v>37874</v>
      </c>
      <c r="P37" s="156">
        <v>22.1</v>
      </c>
      <c r="Q37" s="68">
        <v>28612</v>
      </c>
      <c r="R37" s="156">
        <v>20</v>
      </c>
      <c r="S37" s="68">
        <v>33011</v>
      </c>
      <c r="T37" s="156">
        <v>21.3</v>
      </c>
      <c r="U37" s="68">
        <v>32068</v>
      </c>
      <c r="V37" s="156">
        <v>21.5</v>
      </c>
      <c r="W37" s="68">
        <v>31534</v>
      </c>
      <c r="X37" s="159">
        <v>21.111758286636274</v>
      </c>
      <c r="Y37" s="68">
        <v>31083</v>
      </c>
      <c r="Z37" s="159">
        <v>20.10062274876</v>
      </c>
      <c r="AA37" s="68">
        <v>33092</v>
      </c>
      <c r="AB37" s="159">
        <v>20.658355546954496</v>
      </c>
      <c r="AC37" s="68">
        <v>33021</v>
      </c>
      <c r="AD37" s="159">
        <v>20.440744065121173</v>
      </c>
      <c r="AE37" s="68">
        <v>31883</v>
      </c>
      <c r="AF37" s="160">
        <v>20.380598064408904</v>
      </c>
      <c r="AG37" s="69">
        <v>30804</v>
      </c>
      <c r="AH37" s="160">
        <v>22.181257830839467</v>
      </c>
      <c r="AI37" s="69">
        <v>33174</v>
      </c>
      <c r="AJ37" s="159">
        <v>22.776831813687796</v>
      </c>
      <c r="AK37" s="69">
        <v>35926</v>
      </c>
      <c r="AL37" s="159">
        <v>22.765350738229518</v>
      </c>
      <c r="AM37" s="69">
        <v>32495</v>
      </c>
      <c r="AN37" s="154">
        <v>21.020797619432674</v>
      </c>
      <c r="AO37" s="69">
        <v>36436</v>
      </c>
      <c r="AP37" s="154">
        <v>21.051780122257018</v>
      </c>
      <c r="AQ37" s="69">
        <v>34795</v>
      </c>
      <c r="AR37" s="159">
        <v>19.623490663403135</v>
      </c>
      <c r="AS37" s="69">
        <v>34191</v>
      </c>
      <c r="AT37" s="159">
        <v>19.401900978862248</v>
      </c>
      <c r="AU37" s="69">
        <v>34475</v>
      </c>
      <c r="AV37" s="159">
        <v>20.202523337650238</v>
      </c>
      <c r="AW37" s="69">
        <v>33941</v>
      </c>
      <c r="AX37" s="159">
        <v>20.46969139562514</v>
      </c>
      <c r="AY37" s="69"/>
      <c r="AZ37" s="159"/>
      <c r="BA37" s="69"/>
      <c r="BB37" s="159"/>
      <c r="BC37" s="69"/>
      <c r="BD37" s="159"/>
      <c r="BE37" s="69"/>
      <c r="BF37" s="159"/>
      <c r="BG37" s="69"/>
      <c r="BH37" s="159"/>
    </row>
    <row r="38" spans="1:60" s="113" customFormat="1" ht="13.5" customHeight="1">
      <c r="A38" s="218" t="s">
        <v>84</v>
      </c>
      <c r="B38" s="191" t="s">
        <v>85</v>
      </c>
      <c r="C38" s="59">
        <v>65460</v>
      </c>
      <c r="D38" s="153">
        <v>32.6</v>
      </c>
      <c r="E38" s="59">
        <v>69152</v>
      </c>
      <c r="F38" s="153">
        <v>32.2</v>
      </c>
      <c r="G38" s="59">
        <v>73622</v>
      </c>
      <c r="H38" s="153">
        <v>28.6</v>
      </c>
      <c r="I38" s="67">
        <v>59906</v>
      </c>
      <c r="J38" s="153">
        <v>26</v>
      </c>
      <c r="K38" s="67">
        <v>50256</v>
      </c>
      <c r="L38" s="153">
        <v>24.6</v>
      </c>
      <c r="M38" s="67">
        <v>57928</v>
      </c>
      <c r="N38" s="153">
        <v>26.3</v>
      </c>
      <c r="O38" s="67">
        <v>58434</v>
      </c>
      <c r="P38" s="153">
        <v>27.5</v>
      </c>
      <c r="Q38" s="67">
        <v>45471</v>
      </c>
      <c r="R38" s="153">
        <v>25.7</v>
      </c>
      <c r="S38" s="67">
        <v>50309</v>
      </c>
      <c r="T38" s="153">
        <v>31.9</v>
      </c>
      <c r="U38" s="67"/>
      <c r="V38" s="153"/>
      <c r="W38" s="67"/>
      <c r="X38" s="154"/>
      <c r="Y38" s="67"/>
      <c r="Z38" s="154"/>
      <c r="AA38" s="67"/>
      <c r="AB38" s="154"/>
      <c r="AC38" s="67"/>
      <c r="AD38" s="154"/>
      <c r="AE38" s="67"/>
      <c r="AF38" s="154"/>
      <c r="AG38" s="59"/>
      <c r="AH38" s="154"/>
      <c r="AI38" s="59"/>
      <c r="AJ38" s="154"/>
      <c r="AK38" s="59"/>
      <c r="AL38" s="154"/>
      <c r="AM38" s="59"/>
      <c r="AN38" s="154"/>
      <c r="AO38" s="59"/>
      <c r="AP38" s="154"/>
      <c r="AQ38" s="59"/>
      <c r="AR38" s="154"/>
      <c r="AS38" s="59"/>
      <c r="AT38" s="154"/>
      <c r="AU38" s="59"/>
      <c r="AV38" s="154"/>
      <c r="AW38" s="59"/>
      <c r="AX38" s="154"/>
      <c r="AY38" s="59"/>
      <c r="AZ38" s="154"/>
      <c r="BA38" s="59"/>
      <c r="BB38" s="154"/>
      <c r="BC38" s="59"/>
      <c r="BD38" s="154"/>
      <c r="BE38" s="59"/>
      <c r="BF38" s="154"/>
      <c r="BG38" s="59"/>
      <c r="BH38" s="154"/>
    </row>
    <row r="39" spans="1:60" s="113" customFormat="1" ht="13.5" customHeight="1">
      <c r="A39" s="219"/>
      <c r="B39" s="192" t="s">
        <v>21</v>
      </c>
      <c r="C39" s="193">
        <v>2576</v>
      </c>
      <c r="D39" s="194">
        <v>12.1</v>
      </c>
      <c r="E39" s="193">
        <v>2783</v>
      </c>
      <c r="F39" s="194">
        <v>13.8</v>
      </c>
      <c r="G39" s="193">
        <v>1501</v>
      </c>
      <c r="H39" s="194">
        <v>10.2</v>
      </c>
      <c r="I39" s="193">
        <v>1974</v>
      </c>
      <c r="J39" s="194">
        <v>10.3</v>
      </c>
      <c r="K39" s="193">
        <v>2493</v>
      </c>
      <c r="L39" s="194">
        <v>11.7</v>
      </c>
      <c r="M39" s="193">
        <v>2807</v>
      </c>
      <c r="N39" s="194">
        <v>12.3</v>
      </c>
      <c r="O39" s="195">
        <v>373</v>
      </c>
      <c r="P39" s="194">
        <v>2.5</v>
      </c>
      <c r="Q39" s="195">
        <v>459</v>
      </c>
      <c r="R39" s="194">
        <v>3.5</v>
      </c>
      <c r="S39" s="193">
        <v>2636</v>
      </c>
      <c r="T39" s="194">
        <v>14.6</v>
      </c>
      <c r="U39" s="195"/>
      <c r="V39" s="194"/>
      <c r="W39" s="195"/>
      <c r="X39" s="99"/>
      <c r="Y39" s="195"/>
      <c r="Z39" s="99"/>
      <c r="AA39" s="195"/>
      <c r="AB39" s="99"/>
      <c r="AC39" s="195"/>
      <c r="AD39" s="99"/>
      <c r="AE39" s="195"/>
      <c r="AF39" s="99"/>
      <c r="AG39" s="196"/>
      <c r="AH39" s="99"/>
      <c r="AI39" s="196"/>
      <c r="AJ39" s="99"/>
      <c r="AK39" s="196"/>
      <c r="AL39" s="99"/>
      <c r="AM39" s="196"/>
      <c r="AN39" s="99"/>
      <c r="AO39" s="196"/>
      <c r="AP39" s="99"/>
      <c r="AQ39" s="196"/>
      <c r="AR39" s="99"/>
      <c r="AS39" s="196"/>
      <c r="AT39" s="99"/>
      <c r="AU39" s="196"/>
      <c r="AV39" s="99"/>
      <c r="AW39" s="196"/>
      <c r="AX39" s="99"/>
      <c r="AY39" s="196"/>
      <c r="AZ39" s="99"/>
      <c r="BA39" s="196"/>
      <c r="BB39" s="99"/>
      <c r="BC39" s="196"/>
      <c r="BD39" s="99"/>
      <c r="BE39" s="196"/>
      <c r="BF39" s="99"/>
      <c r="BG39" s="196"/>
      <c r="BH39" s="99"/>
    </row>
    <row r="40" spans="1:60" s="113" customFormat="1" ht="13.5" customHeight="1">
      <c r="A40" s="219"/>
      <c r="B40" s="192" t="s">
        <v>86</v>
      </c>
      <c r="C40" s="196">
        <v>-1427</v>
      </c>
      <c r="D40" s="194">
        <v>-8.1</v>
      </c>
      <c r="E40" s="197">
        <v>-6831</v>
      </c>
      <c r="F40" s="194">
        <v>-32.1</v>
      </c>
      <c r="G40" s="197">
        <v>-4746</v>
      </c>
      <c r="H40" s="194">
        <v>-23.7</v>
      </c>
      <c r="I40" s="197">
        <v>-2163</v>
      </c>
      <c r="J40" s="194">
        <v>-14.9</v>
      </c>
      <c r="K40" s="198">
        <v>-865</v>
      </c>
      <c r="L40" s="194">
        <v>-18.4</v>
      </c>
      <c r="M40" s="198">
        <v>-420</v>
      </c>
      <c r="N40" s="194">
        <v>-6.9</v>
      </c>
      <c r="O40" s="198">
        <v>-648</v>
      </c>
      <c r="P40" s="194">
        <v>-13.9</v>
      </c>
      <c r="Q40" s="198">
        <v>-539</v>
      </c>
      <c r="R40" s="194">
        <v>-24.4</v>
      </c>
      <c r="S40" s="198">
        <v>-658</v>
      </c>
      <c r="T40" s="194">
        <v>-22.4</v>
      </c>
      <c r="U40" s="195"/>
      <c r="V40" s="194"/>
      <c r="W40" s="195"/>
      <c r="X40" s="99"/>
      <c r="Y40" s="195"/>
      <c r="Z40" s="99"/>
      <c r="AA40" s="195"/>
      <c r="AB40" s="99"/>
      <c r="AC40" s="195"/>
      <c r="AD40" s="99"/>
      <c r="AE40" s="195"/>
      <c r="AF40" s="99"/>
      <c r="AG40" s="196"/>
      <c r="AH40" s="99"/>
      <c r="AI40" s="196"/>
      <c r="AJ40" s="99"/>
      <c r="AK40" s="196"/>
      <c r="AL40" s="99"/>
      <c r="AM40" s="196"/>
      <c r="AN40" s="99"/>
      <c r="AO40" s="196"/>
      <c r="AP40" s="99"/>
      <c r="AQ40" s="196"/>
      <c r="AR40" s="99"/>
      <c r="AS40" s="196"/>
      <c r="AT40" s="99"/>
      <c r="AU40" s="196"/>
      <c r="AV40" s="99"/>
      <c r="AW40" s="196"/>
      <c r="AX40" s="99"/>
      <c r="AY40" s="196"/>
      <c r="AZ40" s="99"/>
      <c r="BA40" s="196"/>
      <c r="BB40" s="99"/>
      <c r="BC40" s="196"/>
      <c r="BD40" s="99"/>
      <c r="BE40" s="196"/>
      <c r="BF40" s="99"/>
      <c r="BG40" s="196"/>
      <c r="BH40" s="99"/>
    </row>
    <row r="41" spans="1:60" s="113" customFormat="1" ht="13.5" customHeight="1">
      <c r="A41" s="219"/>
      <c r="B41" s="88" t="s">
        <v>87</v>
      </c>
      <c r="C41" s="196"/>
      <c r="D41" s="194"/>
      <c r="E41" s="197"/>
      <c r="F41" s="194"/>
      <c r="G41" s="197"/>
      <c r="H41" s="194"/>
      <c r="I41" s="197"/>
      <c r="J41" s="194"/>
      <c r="K41" s="198"/>
      <c r="L41" s="194"/>
      <c r="M41" s="198"/>
      <c r="N41" s="194"/>
      <c r="O41" s="198"/>
      <c r="P41" s="194"/>
      <c r="Q41" s="198"/>
      <c r="R41" s="194"/>
      <c r="S41" s="198"/>
      <c r="T41" s="194"/>
      <c r="U41" s="195"/>
      <c r="V41" s="194"/>
      <c r="W41" s="195"/>
      <c r="X41" s="99"/>
      <c r="Y41" s="195"/>
      <c r="Z41" s="99"/>
      <c r="AA41" s="195"/>
      <c r="AB41" s="99"/>
      <c r="AC41" s="195"/>
      <c r="AD41" s="99"/>
      <c r="AE41" s="195"/>
      <c r="AF41" s="99"/>
      <c r="AG41" s="196"/>
      <c r="AH41" s="99"/>
      <c r="AI41" s="196"/>
      <c r="AJ41" s="99"/>
      <c r="AK41" s="196"/>
      <c r="AL41" s="99"/>
      <c r="AM41" s="196"/>
      <c r="AN41" s="99"/>
      <c r="AO41" s="196"/>
      <c r="AP41" s="99"/>
      <c r="AQ41" s="196"/>
      <c r="AR41" s="99"/>
      <c r="AS41" s="196"/>
      <c r="AT41" s="99"/>
      <c r="AU41" s="196"/>
      <c r="AV41" s="99"/>
      <c r="AW41" s="196"/>
      <c r="AX41" s="99"/>
      <c r="AY41" s="196"/>
      <c r="AZ41" s="99"/>
      <c r="BA41" s="196"/>
      <c r="BB41" s="99"/>
      <c r="BC41" s="196"/>
      <c r="BD41" s="99"/>
      <c r="BE41" s="196"/>
      <c r="BF41" s="99"/>
      <c r="BG41" s="196"/>
      <c r="BH41" s="99"/>
    </row>
    <row r="42" spans="1:60" s="113" customFormat="1" ht="13.5" customHeight="1">
      <c r="A42" s="220"/>
      <c r="B42" s="199" t="s">
        <v>19</v>
      </c>
      <c r="C42" s="125">
        <v>66609</v>
      </c>
      <c r="D42" s="169">
        <v>27.8</v>
      </c>
      <c r="E42" s="125">
        <v>65103</v>
      </c>
      <c r="F42" s="169">
        <v>25.4</v>
      </c>
      <c r="G42" s="125">
        <v>70376</v>
      </c>
      <c r="H42" s="169">
        <v>24.1</v>
      </c>
      <c r="I42" s="188">
        <v>59716</v>
      </c>
      <c r="J42" s="169">
        <v>22.6</v>
      </c>
      <c r="K42" s="188">
        <v>51885</v>
      </c>
      <c r="L42" s="169">
        <v>22.5</v>
      </c>
      <c r="M42" s="188">
        <v>60315</v>
      </c>
      <c r="N42" s="169">
        <v>24.2</v>
      </c>
      <c r="O42" s="188">
        <v>58159</v>
      </c>
      <c r="P42" s="169">
        <v>25</v>
      </c>
      <c r="Q42" s="188">
        <v>45391</v>
      </c>
      <c r="R42" s="169">
        <v>23.6</v>
      </c>
      <c r="S42" s="188">
        <v>52287</v>
      </c>
      <c r="T42" s="169">
        <v>29.3</v>
      </c>
      <c r="U42" s="188"/>
      <c r="V42" s="169"/>
      <c r="W42" s="188"/>
      <c r="X42" s="159"/>
      <c r="Y42" s="188"/>
      <c r="Z42" s="159"/>
      <c r="AA42" s="188"/>
      <c r="AB42" s="159"/>
      <c r="AC42" s="188"/>
      <c r="AD42" s="159"/>
      <c r="AE42" s="188"/>
      <c r="AF42" s="159"/>
      <c r="AG42" s="125"/>
      <c r="AH42" s="159"/>
      <c r="AI42" s="125"/>
      <c r="AJ42" s="159"/>
      <c r="AK42" s="125"/>
      <c r="AL42" s="159"/>
      <c r="AM42" s="125"/>
      <c r="AN42" s="159"/>
      <c r="AO42" s="125"/>
      <c r="AP42" s="159"/>
      <c r="AQ42" s="125"/>
      <c r="AR42" s="159"/>
      <c r="AS42" s="125"/>
      <c r="AT42" s="159"/>
      <c r="AU42" s="125"/>
      <c r="AV42" s="159"/>
      <c r="AW42" s="125"/>
      <c r="AX42" s="159"/>
      <c r="AY42" s="125"/>
      <c r="AZ42" s="159"/>
      <c r="BA42" s="125"/>
      <c r="BB42" s="159"/>
      <c r="BC42" s="125"/>
      <c r="BD42" s="159"/>
      <c r="BE42" s="125"/>
      <c r="BF42" s="159"/>
      <c r="BG42" s="125"/>
      <c r="BH42" s="159"/>
    </row>
    <row r="43" ht="10.5">
      <c r="A43" s="1" t="s">
        <v>93</v>
      </c>
    </row>
    <row r="44" ht="10.5">
      <c r="A44" s="1" t="s">
        <v>102</v>
      </c>
    </row>
    <row r="45" ht="10.5">
      <c r="A45" s="1" t="s">
        <v>103</v>
      </c>
    </row>
    <row r="46" ht="10.5">
      <c r="A46" s="1" t="s">
        <v>104</v>
      </c>
    </row>
    <row r="47" ht="10.5">
      <c r="A47" s="1" t="s">
        <v>105</v>
      </c>
    </row>
    <row r="48" ht="10.5">
      <c r="A48" s="1" t="s">
        <v>106</v>
      </c>
    </row>
  </sheetData>
  <sheetProtection/>
  <mergeCells count="5">
    <mergeCell ref="A1:B1"/>
    <mergeCell ref="A30:A34"/>
    <mergeCell ref="A4:A7"/>
    <mergeCell ref="A22:A29"/>
    <mergeCell ref="A38:A42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8" scale="80" r:id="rId1"/>
  <headerFooter alignWithMargins="0">
    <oddHeader>&amp;C&amp;9大手住宅企業業績推移（単独）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J54"/>
  <sheetViews>
    <sheetView zoomScaleSheetLayoutView="90" zoomScalePageLayoutView="0" workbookViewId="0" topLeftCell="A1">
      <pane xSplit="2" ySplit="3" topLeftCell="AW4" activePane="bottomRight" state="frozen"/>
      <selection pane="topLeft" activeCell="Y25" sqref="Y25"/>
      <selection pane="topRight" activeCell="Y25" sqref="Y25"/>
      <selection pane="bottomLeft" activeCell="Y25" sqref="Y25"/>
      <selection pane="bottomRight" activeCell="BN12" sqref="BN12"/>
    </sheetView>
  </sheetViews>
  <sheetFormatPr defaultColWidth="9.00390625" defaultRowHeight="13.5"/>
  <cols>
    <col min="1" max="1" width="20.625" style="1" customWidth="1"/>
    <col min="2" max="2" width="16.625" style="1" customWidth="1"/>
    <col min="3" max="3" width="6.625" style="1" customWidth="1"/>
    <col min="4" max="4" width="5.125" style="1" customWidth="1"/>
    <col min="5" max="5" width="6.625" style="1" customWidth="1"/>
    <col min="6" max="6" width="5.125" style="1" customWidth="1"/>
    <col min="7" max="7" width="6.625" style="1" customWidth="1"/>
    <col min="8" max="8" width="5.125" style="1" customWidth="1"/>
    <col min="9" max="9" width="6.625" style="1" customWidth="1"/>
    <col min="10" max="10" width="5.125" style="1" customWidth="1"/>
    <col min="11" max="11" width="6.625" style="1" customWidth="1"/>
    <col min="12" max="12" width="5.125" style="1" customWidth="1"/>
    <col min="13" max="13" width="6.625" style="1" customWidth="1"/>
    <col min="14" max="14" width="5.125" style="1" customWidth="1"/>
    <col min="15" max="15" width="6.625" style="1" customWidth="1"/>
    <col min="16" max="16" width="5.125" style="1" customWidth="1"/>
    <col min="17" max="17" width="6.625" style="1" customWidth="1"/>
    <col min="18" max="18" width="5.125" style="1" customWidth="1"/>
    <col min="19" max="19" width="6.625" style="1" customWidth="1"/>
    <col min="20" max="20" width="5.125" style="1" customWidth="1"/>
    <col min="21" max="21" width="6.625" style="1" customWidth="1"/>
    <col min="22" max="22" width="5.125" style="1" customWidth="1"/>
    <col min="23" max="23" width="6.625" style="1" customWidth="1"/>
    <col min="24" max="24" width="5.125" style="1" customWidth="1"/>
    <col min="25" max="25" width="6.625" style="1" customWidth="1"/>
    <col min="26" max="26" width="5.125" style="1" customWidth="1"/>
    <col min="27" max="27" width="6.625" style="1" customWidth="1"/>
    <col min="28" max="28" width="5.125" style="1" customWidth="1"/>
    <col min="29" max="29" width="6.625" style="1" customWidth="1"/>
    <col min="30" max="30" width="5.125" style="1" customWidth="1"/>
    <col min="31" max="31" width="6.625" style="1" customWidth="1"/>
    <col min="32" max="32" width="5.125" style="1" customWidth="1"/>
    <col min="33" max="33" width="6.625" style="1" customWidth="1"/>
    <col min="34" max="34" width="5.125" style="1" customWidth="1"/>
    <col min="35" max="35" width="6.625" style="1" customWidth="1"/>
    <col min="36" max="36" width="5.125" style="1" customWidth="1"/>
    <col min="37" max="37" width="6.625" style="1" customWidth="1"/>
    <col min="38" max="38" width="5.125" style="1" customWidth="1"/>
    <col min="39" max="39" width="6.625" style="1" customWidth="1"/>
    <col min="40" max="40" width="5.125" style="1" customWidth="1"/>
    <col min="41" max="41" width="6.625" style="1" customWidth="1"/>
    <col min="42" max="42" width="5.125" style="1" customWidth="1"/>
    <col min="43" max="43" width="6.625" style="1" customWidth="1"/>
    <col min="44" max="44" width="5.125" style="1" customWidth="1"/>
    <col min="45" max="45" width="6.625" style="1" customWidth="1"/>
    <col min="46" max="46" width="5.125" style="1" customWidth="1"/>
    <col min="47" max="47" width="6.625" style="1" customWidth="1"/>
    <col min="48" max="48" width="5.125" style="1" customWidth="1"/>
    <col min="49" max="49" width="6.625" style="1" customWidth="1"/>
    <col min="50" max="50" width="5.125" style="1" customWidth="1"/>
    <col min="51" max="51" width="6.625" style="1" customWidth="1"/>
    <col min="52" max="52" width="5.125" style="1" customWidth="1"/>
    <col min="53" max="53" width="6.625" style="1" customWidth="1"/>
    <col min="54" max="54" width="5.125" style="1" customWidth="1"/>
    <col min="55" max="55" width="6.625" style="1" customWidth="1"/>
    <col min="56" max="56" width="5.125" style="1" customWidth="1"/>
    <col min="57" max="57" width="6.625" style="1" customWidth="1"/>
    <col min="58" max="58" width="5.125" style="1" customWidth="1"/>
    <col min="59" max="59" width="6.625" style="1" customWidth="1"/>
    <col min="60" max="60" width="5.125" style="1" customWidth="1"/>
    <col min="61" max="16384" width="9.00390625" style="1" customWidth="1"/>
  </cols>
  <sheetData>
    <row r="1" spans="1:2" ht="29.25" customHeight="1">
      <c r="A1" s="214" t="s">
        <v>53</v>
      </c>
      <c r="B1" s="214"/>
    </row>
    <row r="2" spans="1:21" ht="20.25" customHeight="1">
      <c r="A2" s="15" t="s">
        <v>31</v>
      </c>
      <c r="B2" s="47"/>
      <c r="C2" s="20"/>
      <c r="E2" s="2"/>
      <c r="G2" s="11"/>
      <c r="I2" s="2"/>
      <c r="K2" s="11"/>
      <c r="M2" s="2"/>
      <c r="O2" s="2"/>
      <c r="Q2" s="2"/>
      <c r="S2" s="2"/>
      <c r="U2" s="2"/>
    </row>
    <row r="3" spans="1:60" ht="24.75" customHeight="1">
      <c r="A3" s="71" t="s">
        <v>0</v>
      </c>
      <c r="B3" s="75" t="s">
        <v>33</v>
      </c>
      <c r="C3" s="19" t="s">
        <v>10</v>
      </c>
      <c r="D3" s="44" t="s">
        <v>26</v>
      </c>
      <c r="E3" s="19" t="s">
        <v>9</v>
      </c>
      <c r="F3" s="44" t="s">
        <v>26</v>
      </c>
      <c r="G3" s="19" t="s">
        <v>8</v>
      </c>
      <c r="H3" s="44" t="s">
        <v>26</v>
      </c>
      <c r="I3" s="19" t="s">
        <v>7</v>
      </c>
      <c r="J3" s="44" t="s">
        <v>26</v>
      </c>
      <c r="K3" s="19" t="s">
        <v>6</v>
      </c>
      <c r="L3" s="44" t="s">
        <v>26</v>
      </c>
      <c r="M3" s="19" t="s">
        <v>5</v>
      </c>
      <c r="N3" s="44" t="s">
        <v>26</v>
      </c>
      <c r="O3" s="19" t="s">
        <v>4</v>
      </c>
      <c r="P3" s="44" t="s">
        <v>26</v>
      </c>
      <c r="Q3" s="19" t="s">
        <v>3</v>
      </c>
      <c r="R3" s="44" t="s">
        <v>26</v>
      </c>
      <c r="S3" s="19" t="s">
        <v>1</v>
      </c>
      <c r="T3" s="44" t="s">
        <v>26</v>
      </c>
      <c r="U3" s="19" t="s">
        <v>11</v>
      </c>
      <c r="V3" s="44" t="s">
        <v>26</v>
      </c>
      <c r="W3" s="19" t="s">
        <v>54</v>
      </c>
      <c r="X3" s="44" t="s">
        <v>26</v>
      </c>
      <c r="Y3" s="19" t="s">
        <v>55</v>
      </c>
      <c r="Z3" s="44" t="s">
        <v>26</v>
      </c>
      <c r="AA3" s="19" t="s">
        <v>56</v>
      </c>
      <c r="AB3" s="44" t="s">
        <v>26</v>
      </c>
      <c r="AC3" s="19" t="s">
        <v>57</v>
      </c>
      <c r="AD3" s="44" t="s">
        <v>26</v>
      </c>
      <c r="AE3" s="19" t="s">
        <v>59</v>
      </c>
      <c r="AF3" s="44" t="s">
        <v>26</v>
      </c>
      <c r="AG3" s="19" t="s">
        <v>60</v>
      </c>
      <c r="AH3" s="44" t="s">
        <v>26</v>
      </c>
      <c r="AI3" s="19" t="s">
        <v>61</v>
      </c>
      <c r="AJ3" s="44" t="s">
        <v>26</v>
      </c>
      <c r="AK3" s="19" t="s">
        <v>62</v>
      </c>
      <c r="AL3" s="44" t="s">
        <v>26</v>
      </c>
      <c r="AM3" s="19" t="s">
        <v>63</v>
      </c>
      <c r="AN3" s="44" t="s">
        <v>26</v>
      </c>
      <c r="AO3" s="19" t="s">
        <v>64</v>
      </c>
      <c r="AP3" s="44" t="s">
        <v>26</v>
      </c>
      <c r="AQ3" s="19" t="s">
        <v>65</v>
      </c>
      <c r="AR3" s="44" t="s">
        <v>26</v>
      </c>
      <c r="AS3" s="19" t="s">
        <v>66</v>
      </c>
      <c r="AT3" s="44" t="s">
        <v>26</v>
      </c>
      <c r="AU3" s="19" t="s">
        <v>69</v>
      </c>
      <c r="AV3" s="44" t="s">
        <v>26</v>
      </c>
      <c r="AW3" s="19" t="s">
        <v>79</v>
      </c>
      <c r="AX3" s="44" t="s">
        <v>26</v>
      </c>
      <c r="AY3" s="19" t="s">
        <v>90</v>
      </c>
      <c r="AZ3" s="44" t="s">
        <v>26</v>
      </c>
      <c r="BA3" s="19" t="s">
        <v>94</v>
      </c>
      <c r="BB3" s="44" t="s">
        <v>26</v>
      </c>
      <c r="BC3" s="19" t="s">
        <v>97</v>
      </c>
      <c r="BD3" s="44" t="s">
        <v>26</v>
      </c>
      <c r="BE3" s="19" t="s">
        <v>109</v>
      </c>
      <c r="BF3" s="44" t="s">
        <v>26</v>
      </c>
      <c r="BG3" s="19" t="s">
        <v>110</v>
      </c>
      <c r="BH3" s="44" t="s">
        <v>26</v>
      </c>
    </row>
    <row r="4" spans="1:62" ht="15" customHeight="1">
      <c r="A4" s="224" t="s">
        <v>81</v>
      </c>
      <c r="B4" s="84" t="s">
        <v>27</v>
      </c>
      <c r="C4" s="29">
        <v>14021</v>
      </c>
      <c r="D4" s="48">
        <v>8.95435647547946</v>
      </c>
      <c r="E4" s="29">
        <v>16025</v>
      </c>
      <c r="F4" s="48">
        <v>9.466172830754873</v>
      </c>
      <c r="G4" s="29">
        <v>18383</v>
      </c>
      <c r="H4" s="48">
        <v>9.671699900036828</v>
      </c>
      <c r="I4" s="31">
        <v>19464</v>
      </c>
      <c r="J4" s="48">
        <v>10.112482140537733</v>
      </c>
      <c r="K4" s="31">
        <v>10995</v>
      </c>
      <c r="L4" s="48">
        <v>6.769819964042067</v>
      </c>
      <c r="M4" s="31">
        <v>11950</v>
      </c>
      <c r="N4" s="48">
        <v>7.709677419354839</v>
      </c>
      <c r="O4" s="31">
        <v>15890</v>
      </c>
      <c r="P4" s="48">
        <v>9.608175111863588</v>
      </c>
      <c r="Q4" s="31">
        <v>22766</v>
      </c>
      <c r="R4" s="48">
        <v>12.203044596912521</v>
      </c>
      <c r="S4" s="31">
        <v>19333</v>
      </c>
      <c r="T4" s="48">
        <v>10.495485958426302</v>
      </c>
      <c r="U4" s="31">
        <v>20907</v>
      </c>
      <c r="V4" s="48">
        <v>11.298577072108342</v>
      </c>
      <c r="W4" s="31">
        <v>23074</v>
      </c>
      <c r="X4" s="48">
        <v>13.200379867046534</v>
      </c>
      <c r="Y4" s="31">
        <v>23264</v>
      </c>
      <c r="Z4" s="48">
        <v>12.642859860115538</v>
      </c>
      <c r="AA4" s="31">
        <v>26070</v>
      </c>
      <c r="AB4" s="48">
        <v>13.525291828793774</v>
      </c>
      <c r="AC4" s="31">
        <v>24946</v>
      </c>
      <c r="AD4" s="48">
        <v>13.820651752373987</v>
      </c>
      <c r="AE4" s="31">
        <v>23125</v>
      </c>
      <c r="AF4" s="65">
        <v>13.060175641713494</v>
      </c>
      <c r="AG4" s="31">
        <v>18002</v>
      </c>
      <c r="AH4" s="65">
        <v>11.026988618961864</v>
      </c>
      <c r="AI4" s="31">
        <v>18851</v>
      </c>
      <c r="AJ4" s="65">
        <v>11.354108945479076</v>
      </c>
      <c r="AK4" s="31">
        <v>20491</v>
      </c>
      <c r="AL4" s="65">
        <v>11.584035276160325</v>
      </c>
      <c r="AM4" s="31">
        <v>22008</v>
      </c>
      <c r="AN4" s="65">
        <v>11.555546221134762</v>
      </c>
      <c r="AO4" s="31">
        <v>25372</v>
      </c>
      <c r="AP4" s="65">
        <v>13.024172642666844</v>
      </c>
      <c r="AQ4" s="31">
        <v>24040</v>
      </c>
      <c r="AR4" s="65">
        <v>12.110465174856175</v>
      </c>
      <c r="AS4" s="31">
        <v>26158</v>
      </c>
      <c r="AT4" s="65">
        <v>12.57704993701378</v>
      </c>
      <c r="AU4" s="31">
        <v>27330</v>
      </c>
      <c r="AV4" s="65">
        <v>12.890901372576765</v>
      </c>
      <c r="AW4" s="31">
        <v>26459</v>
      </c>
      <c r="AX4" s="65">
        <v>12.152318489124044</v>
      </c>
      <c r="AY4" s="31">
        <v>26624</v>
      </c>
      <c r="AZ4" s="65">
        <v>11.734786077282806</v>
      </c>
      <c r="BA4" s="31">
        <v>23695</v>
      </c>
      <c r="BB4" s="65">
        <f>BA4/BA10*100</f>
        <v>10.27679469831026</v>
      </c>
      <c r="BC4" s="31">
        <v>20266</v>
      </c>
      <c r="BD4" s="65">
        <f>BC4/BC10*100</f>
        <v>9.674431926675577</v>
      </c>
      <c r="BE4" s="31">
        <v>20251</v>
      </c>
      <c r="BF4" s="65">
        <f>BE4/BE10*100</f>
        <v>9.361723766509336</v>
      </c>
      <c r="BG4" s="31">
        <v>19833</v>
      </c>
      <c r="BH4" s="65">
        <f>BG4/BG10*100</f>
        <v>9.253962551150389</v>
      </c>
      <c r="BJ4" s="211"/>
    </row>
    <row r="5" spans="1:62" ht="15" customHeight="1">
      <c r="A5" s="221"/>
      <c r="B5" s="85" t="s">
        <v>28</v>
      </c>
      <c r="C5" s="29">
        <v>6877</v>
      </c>
      <c r="D5" s="49">
        <v>4.391919940223396</v>
      </c>
      <c r="E5" s="29">
        <v>7811</v>
      </c>
      <c r="F5" s="49">
        <v>4.614057783527382</v>
      </c>
      <c r="G5" s="29">
        <v>9916</v>
      </c>
      <c r="H5" s="49">
        <v>5.217025306466039</v>
      </c>
      <c r="I5" s="31">
        <v>12249</v>
      </c>
      <c r="J5" s="49">
        <v>6.363943369268736</v>
      </c>
      <c r="K5" s="31">
        <v>10096</v>
      </c>
      <c r="L5" s="49">
        <v>6.216289436741128</v>
      </c>
      <c r="M5" s="31">
        <v>8956</v>
      </c>
      <c r="N5" s="49">
        <v>5.7780645161290325</v>
      </c>
      <c r="O5" s="31">
        <v>9688</v>
      </c>
      <c r="P5" s="49">
        <v>5.858023944854275</v>
      </c>
      <c r="Q5" s="31">
        <v>10371</v>
      </c>
      <c r="R5" s="49">
        <v>5.559069468267582</v>
      </c>
      <c r="S5" s="31">
        <v>9902</v>
      </c>
      <c r="T5" s="49">
        <v>5.375591059863303</v>
      </c>
      <c r="U5" s="31">
        <v>10048</v>
      </c>
      <c r="V5" s="49">
        <v>5.43014791316519</v>
      </c>
      <c r="W5" s="31">
        <v>9907</v>
      </c>
      <c r="X5" s="49">
        <v>5.667684984954061</v>
      </c>
      <c r="Y5" s="31">
        <v>8987</v>
      </c>
      <c r="Z5" s="49">
        <v>4.884000239118739</v>
      </c>
      <c r="AA5" s="31">
        <v>7979</v>
      </c>
      <c r="AB5" s="49">
        <v>4.139559014267186</v>
      </c>
      <c r="AC5" s="31">
        <v>8269</v>
      </c>
      <c r="AD5" s="49">
        <v>4.581214196279183</v>
      </c>
      <c r="AE5" s="31">
        <v>7423</v>
      </c>
      <c r="AF5" s="49">
        <v>4.192245785446023</v>
      </c>
      <c r="AG5" s="31">
        <v>5879</v>
      </c>
      <c r="AH5" s="49">
        <v>3.6011368787288522</v>
      </c>
      <c r="AI5" s="31">
        <v>5637</v>
      </c>
      <c r="AJ5" s="49">
        <v>3.3952104464307227</v>
      </c>
      <c r="AK5" s="31">
        <v>5311</v>
      </c>
      <c r="AL5" s="49">
        <v>3.002430889253208</v>
      </c>
      <c r="AM5" s="31">
        <v>5262</v>
      </c>
      <c r="AN5" s="49">
        <v>2.762871874573388</v>
      </c>
      <c r="AO5" s="31">
        <v>5673</v>
      </c>
      <c r="AP5" s="49">
        <v>2.9121130144193996</v>
      </c>
      <c r="AQ5" s="31">
        <v>5739</v>
      </c>
      <c r="AR5" s="49">
        <v>2.8910964907861727</v>
      </c>
      <c r="AS5" s="31">
        <v>5712</v>
      </c>
      <c r="AT5" s="49">
        <v>2.746391514650306</v>
      </c>
      <c r="AU5" s="31">
        <v>6103</v>
      </c>
      <c r="AV5" s="49">
        <v>2.878637800103769</v>
      </c>
      <c r="AW5" s="31">
        <v>6224</v>
      </c>
      <c r="AX5" s="49">
        <v>2.858612580834803</v>
      </c>
      <c r="AY5" s="31">
        <v>6617</v>
      </c>
      <c r="AZ5" s="49">
        <v>2.9165068912778063</v>
      </c>
      <c r="BA5" s="31">
        <v>6674</v>
      </c>
      <c r="BB5" s="49">
        <f>BA5/BA10*100</f>
        <v>2.8945907498004924</v>
      </c>
      <c r="BC5" s="31">
        <v>5931</v>
      </c>
      <c r="BD5" s="49">
        <f>BC5/BC10*100</f>
        <v>2.8312965438227993</v>
      </c>
      <c r="BE5" s="31">
        <v>5452</v>
      </c>
      <c r="BF5" s="49">
        <f>BE5/BE10*100</f>
        <v>2.5203751901145077</v>
      </c>
      <c r="BG5" s="31">
        <v>4921</v>
      </c>
      <c r="BH5" s="49">
        <f>BG5/BG10*100</f>
        <v>2.296110004246007</v>
      </c>
      <c r="BJ5" s="211"/>
    </row>
    <row r="6" spans="1:60" ht="15" customHeight="1">
      <c r="A6" s="221"/>
      <c r="B6" s="85" t="s">
        <v>37</v>
      </c>
      <c r="C6" s="29">
        <v>15648</v>
      </c>
      <c r="D6" s="49">
        <v>9.993422018993122</v>
      </c>
      <c r="E6" s="29">
        <v>15422</v>
      </c>
      <c r="F6" s="49">
        <v>9.10997300442444</v>
      </c>
      <c r="G6" s="29">
        <v>16544</v>
      </c>
      <c r="H6" s="49">
        <v>8.704161624664597</v>
      </c>
      <c r="I6" s="31">
        <v>14886</v>
      </c>
      <c r="J6" s="49">
        <v>7.733991427458111</v>
      </c>
      <c r="K6" s="31">
        <v>11807</v>
      </c>
      <c r="L6" s="49">
        <v>7.269783020959043</v>
      </c>
      <c r="M6" s="31">
        <v>12204</v>
      </c>
      <c r="N6" s="49">
        <v>7.873548387096775</v>
      </c>
      <c r="O6" s="31">
        <v>12195</v>
      </c>
      <c r="P6" s="49">
        <v>7.373926714233886</v>
      </c>
      <c r="Q6" s="31">
        <v>14291</v>
      </c>
      <c r="R6" s="49">
        <v>7.660270154373928</v>
      </c>
      <c r="S6" s="31">
        <v>15607</v>
      </c>
      <c r="T6" s="49">
        <v>8.472717599604785</v>
      </c>
      <c r="U6" s="31">
        <v>16683</v>
      </c>
      <c r="V6" s="49">
        <v>9.01583973281597</v>
      </c>
      <c r="W6" s="31">
        <v>17178</v>
      </c>
      <c r="X6" s="49">
        <v>9.827343562283321</v>
      </c>
      <c r="Y6" s="31">
        <v>17597</v>
      </c>
      <c r="Z6" s="49">
        <v>9.563119195256753</v>
      </c>
      <c r="AA6" s="31">
        <v>16546</v>
      </c>
      <c r="AB6" s="49">
        <v>8.584176394293126</v>
      </c>
      <c r="AC6" s="31">
        <v>15525</v>
      </c>
      <c r="AD6" s="49">
        <v>8.601203337433102</v>
      </c>
      <c r="AE6" s="31">
        <v>14288</v>
      </c>
      <c r="AF6" s="49">
        <v>8.069353062434699</v>
      </c>
      <c r="AG6" s="31">
        <v>12494</v>
      </c>
      <c r="AH6" s="49">
        <v>7.6531049775196935</v>
      </c>
      <c r="AI6" s="31">
        <v>13296</v>
      </c>
      <c r="AJ6" s="49">
        <v>8.008287758691305</v>
      </c>
      <c r="AK6" s="31">
        <v>14479</v>
      </c>
      <c r="AL6" s="49">
        <v>8.185312906325965</v>
      </c>
      <c r="AM6" s="31">
        <v>15796</v>
      </c>
      <c r="AN6" s="49">
        <v>8.293866235416425</v>
      </c>
      <c r="AO6" s="31">
        <v>18632</v>
      </c>
      <c r="AP6" s="49">
        <v>9.56433803713419</v>
      </c>
      <c r="AQ6" s="31">
        <v>19325</v>
      </c>
      <c r="AR6" s="49">
        <v>9.73522210915539</v>
      </c>
      <c r="AS6" s="31">
        <v>20080</v>
      </c>
      <c r="AT6" s="49">
        <v>9.654681655143232</v>
      </c>
      <c r="AU6" s="31">
        <v>21004</v>
      </c>
      <c r="AV6" s="49">
        <v>9.907079854723834</v>
      </c>
      <c r="AW6" s="31">
        <v>21453</v>
      </c>
      <c r="AX6" s="49">
        <v>9.853119488536155</v>
      </c>
      <c r="AY6" s="31">
        <v>20225</v>
      </c>
      <c r="AZ6" s="49">
        <v>8.914364799167846</v>
      </c>
      <c r="BA6" s="31">
        <v>20081</v>
      </c>
      <c r="BB6" s="49">
        <f>BA6/BA10*100</f>
        <v>8.70936122965893</v>
      </c>
      <c r="BC6" s="31">
        <v>19051</v>
      </c>
      <c r="BD6" s="49">
        <f>BC6/BC10*100</f>
        <v>9.094424288714913</v>
      </c>
      <c r="BE6" s="31">
        <v>22982</v>
      </c>
      <c r="BF6" s="49">
        <f>BE6/BE10*100</f>
        <v>10.624222784154735</v>
      </c>
      <c r="BG6" s="31">
        <v>21415</v>
      </c>
      <c r="BH6" s="49">
        <f>BG6/BG10*100</f>
        <v>9.992114558205293</v>
      </c>
    </row>
    <row r="7" spans="1:60" ht="22.5" customHeight="1">
      <c r="A7" s="221"/>
      <c r="B7" s="87" t="s">
        <v>29</v>
      </c>
      <c r="C7" s="29">
        <v>56158</v>
      </c>
      <c r="D7" s="49">
        <v>35.864685182938125</v>
      </c>
      <c r="E7" s="29">
        <v>62712</v>
      </c>
      <c r="F7" s="49">
        <v>37.04478193836503</v>
      </c>
      <c r="G7" s="29">
        <v>70949</v>
      </c>
      <c r="H7" s="49">
        <v>37.32782659020361</v>
      </c>
      <c r="I7" s="31">
        <v>72286</v>
      </c>
      <c r="J7" s="49">
        <v>37.5560462397714</v>
      </c>
      <c r="K7" s="31">
        <v>68386</v>
      </c>
      <c r="L7" s="49">
        <v>42.10649459399552</v>
      </c>
      <c r="M7" s="31">
        <v>62143</v>
      </c>
      <c r="N7" s="49">
        <v>40.09225806451613</v>
      </c>
      <c r="O7" s="31">
        <v>64114</v>
      </c>
      <c r="P7" s="49">
        <v>38.76768654008949</v>
      </c>
      <c r="Q7" s="31">
        <v>70318</v>
      </c>
      <c r="R7" s="49">
        <v>37.69189536878216</v>
      </c>
      <c r="S7" s="31">
        <v>70682</v>
      </c>
      <c r="T7" s="49">
        <v>38.37179633339305</v>
      </c>
      <c r="U7" s="31">
        <v>73134</v>
      </c>
      <c r="V7" s="49">
        <v>39.52313271112888</v>
      </c>
      <c r="W7" s="31">
        <v>75450</v>
      </c>
      <c r="X7" s="49">
        <v>43.16410942916967</v>
      </c>
      <c r="Y7" s="31">
        <v>82494</v>
      </c>
      <c r="Z7" s="49">
        <v>44.83150280692792</v>
      </c>
      <c r="AA7" s="31">
        <v>87885</v>
      </c>
      <c r="AB7" s="49">
        <v>45.59533073929961</v>
      </c>
      <c r="AC7" s="31">
        <v>89509</v>
      </c>
      <c r="AD7" s="49">
        <v>49.59002315815134</v>
      </c>
      <c r="AE7" s="31">
        <v>91367</v>
      </c>
      <c r="AF7" s="49">
        <v>51.60082455595403</v>
      </c>
      <c r="AG7" s="31">
        <v>88064</v>
      </c>
      <c r="AH7" s="49">
        <v>53.94293554828672</v>
      </c>
      <c r="AI7" s="31">
        <v>89393</v>
      </c>
      <c r="AJ7" s="49">
        <v>53.842123015394996</v>
      </c>
      <c r="AK7" s="31">
        <v>95710</v>
      </c>
      <c r="AL7" s="49">
        <v>54.10707219175759</v>
      </c>
      <c r="AM7" s="31">
        <v>101025</v>
      </c>
      <c r="AN7" s="49">
        <v>53.044304661493065</v>
      </c>
      <c r="AO7" s="31">
        <v>99138</v>
      </c>
      <c r="AP7" s="49">
        <v>50.89036841591935</v>
      </c>
      <c r="AQ7" s="31">
        <v>102779</v>
      </c>
      <c r="AR7" s="49">
        <v>51.776268727393635</v>
      </c>
      <c r="AS7" s="31">
        <v>107704</v>
      </c>
      <c r="AT7" s="49">
        <v>51.78525064669058</v>
      </c>
      <c r="AU7" s="31">
        <v>103389</v>
      </c>
      <c r="AV7" s="49">
        <v>48.76609593887081</v>
      </c>
      <c r="AW7" s="31">
        <v>109056</v>
      </c>
      <c r="AX7" s="49">
        <v>50.08818342151675</v>
      </c>
      <c r="AY7" s="31">
        <v>115254</v>
      </c>
      <c r="AZ7" s="49">
        <v>50.7993177039946</v>
      </c>
      <c r="BA7" s="31">
        <v>117805</v>
      </c>
      <c r="BB7" s="49">
        <f>BA7/BA10*100</f>
        <v>51.09338676659381</v>
      </c>
      <c r="BC7" s="31">
        <v>104092</v>
      </c>
      <c r="BD7" s="49">
        <f>BC7/BC10*100</f>
        <v>49.690662593087644</v>
      </c>
      <c r="BE7" s="31">
        <v>96015</v>
      </c>
      <c r="BF7" s="49">
        <f>BE7/BE10*100</f>
        <v>44.38624796016957</v>
      </c>
      <c r="BG7" s="31">
        <v>86334</v>
      </c>
      <c r="BH7" s="49">
        <f>BG7/BG10*100</f>
        <v>40.28294271623141</v>
      </c>
    </row>
    <row r="8" spans="1:60" ht="15" customHeight="1">
      <c r="A8" s="221"/>
      <c r="B8" s="89" t="s">
        <v>71</v>
      </c>
      <c r="C8" s="29">
        <v>11952</v>
      </c>
      <c r="D8" s="49">
        <v>7.63301252370947</v>
      </c>
      <c r="E8" s="29">
        <v>12418</v>
      </c>
      <c r="F8" s="49">
        <v>7.3354717137169425</v>
      </c>
      <c r="G8" s="29">
        <v>14873</v>
      </c>
      <c r="H8" s="49">
        <v>7.825011837743989</v>
      </c>
      <c r="I8" s="31">
        <v>15652</v>
      </c>
      <c r="J8" s="49">
        <v>8.131965190284452</v>
      </c>
      <c r="K8" s="31">
        <v>15291</v>
      </c>
      <c r="L8" s="49">
        <v>9.414944708519075</v>
      </c>
      <c r="M8" s="31">
        <v>16385</v>
      </c>
      <c r="N8" s="49">
        <v>10.570967741935483</v>
      </c>
      <c r="O8" s="31">
        <v>19216</v>
      </c>
      <c r="P8" s="49">
        <v>11.619301003748943</v>
      </c>
      <c r="Q8" s="31">
        <v>20502</v>
      </c>
      <c r="R8" s="49">
        <v>10.989493996569468</v>
      </c>
      <c r="S8" s="31">
        <v>22628</v>
      </c>
      <c r="T8" s="49">
        <v>12.284273328881723</v>
      </c>
      <c r="U8" s="31">
        <v>25468</v>
      </c>
      <c r="V8" s="49">
        <v>13.763436211434222</v>
      </c>
      <c r="W8" s="31">
        <v>13078</v>
      </c>
      <c r="X8" s="49">
        <v>7.481778967722743</v>
      </c>
      <c r="Y8" s="31">
        <v>14121</v>
      </c>
      <c r="Z8" s="49">
        <v>7.674081159073741</v>
      </c>
      <c r="AA8" s="31">
        <v>15348</v>
      </c>
      <c r="AB8" s="49">
        <v>7.962645914396887</v>
      </c>
      <c r="AC8" s="31">
        <v>2787</v>
      </c>
      <c r="AD8" s="49">
        <v>1.5440614300435462</v>
      </c>
      <c r="AE8" s="31">
        <v>1696</v>
      </c>
      <c r="AF8" s="49">
        <v>0.9578403411176686</v>
      </c>
      <c r="AG8" s="31">
        <v>1590</v>
      </c>
      <c r="AH8" s="49">
        <v>0.9739424455143519</v>
      </c>
      <c r="AI8" s="31">
        <v>1544</v>
      </c>
      <c r="AJ8" s="49">
        <v>0.9299636205941166</v>
      </c>
      <c r="AK8" s="31">
        <v>1450</v>
      </c>
      <c r="AL8" s="49">
        <v>0.8197184691050935</v>
      </c>
      <c r="AM8" s="31">
        <v>1637</v>
      </c>
      <c r="AN8" s="49">
        <v>0.85952513467819</v>
      </c>
      <c r="AO8" s="31">
        <v>1459</v>
      </c>
      <c r="AP8" s="49">
        <v>0.7489463930967574</v>
      </c>
      <c r="AQ8" s="31">
        <v>1445</v>
      </c>
      <c r="AR8" s="49">
        <v>0.7279376945785014</v>
      </c>
      <c r="AS8" s="31">
        <v>1466</v>
      </c>
      <c r="AT8" s="49">
        <v>0.7048686905597599</v>
      </c>
      <c r="AU8" s="31">
        <v>1455</v>
      </c>
      <c r="AV8" s="49">
        <v>0.6862883826234611</v>
      </c>
      <c r="AW8" s="31">
        <v>1778</v>
      </c>
      <c r="AX8" s="49">
        <v>0.8166152263374484</v>
      </c>
      <c r="AY8" s="31">
        <v>2205</v>
      </c>
      <c r="AZ8" s="49">
        <v>0.9718751239636638</v>
      </c>
      <c r="BA8" s="31">
        <v>2152</v>
      </c>
      <c r="BB8" s="49">
        <f>BA8/BA10*100</f>
        <v>0.9333472121022865</v>
      </c>
      <c r="BC8" s="31">
        <v>1445</v>
      </c>
      <c r="BD8" s="49">
        <f>BC8/BC10*100</f>
        <v>0.6898033225128891</v>
      </c>
      <c r="BE8" s="31">
        <v>1839</v>
      </c>
      <c r="BF8" s="49">
        <f>BE8/BE10*100</f>
        <v>0.8501412279201358</v>
      </c>
      <c r="BG8" s="31">
        <v>2338</v>
      </c>
      <c r="BH8" s="49">
        <f>BG8/BG10*100</f>
        <v>1.0908972139660973</v>
      </c>
    </row>
    <row r="9" spans="1:60" ht="15" customHeight="1">
      <c r="A9" s="221"/>
      <c r="B9" s="85" t="s">
        <v>30</v>
      </c>
      <c r="C9" s="31">
        <v>51927</v>
      </c>
      <c r="D9" s="49">
        <v>33.16260385865643</v>
      </c>
      <c r="E9" s="31">
        <v>54899</v>
      </c>
      <c r="F9" s="49">
        <v>32.42954272921134</v>
      </c>
      <c r="G9" s="31">
        <v>59405</v>
      </c>
      <c r="H9" s="49">
        <v>31.254274740884938</v>
      </c>
      <c r="I9" s="31">
        <v>57938</v>
      </c>
      <c r="J9" s="49">
        <v>30.10157163267957</v>
      </c>
      <c r="K9" s="31">
        <v>45837</v>
      </c>
      <c r="L9" s="49">
        <v>28.222668275743175</v>
      </c>
      <c r="M9" s="31">
        <v>43362</v>
      </c>
      <c r="N9" s="49">
        <v>27.975483870967743</v>
      </c>
      <c r="O9" s="31">
        <v>44277</v>
      </c>
      <c r="P9" s="49">
        <v>26.77288668520982</v>
      </c>
      <c r="Q9" s="31">
        <v>48312</v>
      </c>
      <c r="R9" s="49">
        <v>25.89622641509434</v>
      </c>
      <c r="S9" s="31">
        <v>46051</v>
      </c>
      <c r="T9" s="49">
        <v>25.00013571983084</v>
      </c>
      <c r="U9" s="31">
        <v>38801</v>
      </c>
      <c r="V9" s="49">
        <v>20.968866359347388</v>
      </c>
      <c r="W9" s="31">
        <v>36111</v>
      </c>
      <c r="X9" s="49">
        <v>20.658703188823672</v>
      </c>
      <c r="Y9" s="31">
        <v>37546</v>
      </c>
      <c r="Z9" s="49">
        <v>20.404436739507307</v>
      </c>
      <c r="AA9" s="31">
        <v>38922</v>
      </c>
      <c r="AB9" s="49">
        <v>20.192996108949416</v>
      </c>
      <c r="AC9" s="31">
        <v>39462</v>
      </c>
      <c r="AD9" s="49">
        <v>21.862846125718843</v>
      </c>
      <c r="AE9" s="31">
        <v>39166</v>
      </c>
      <c r="AF9" s="49">
        <v>22.119560613334084</v>
      </c>
      <c r="AG9" s="31">
        <v>37225</v>
      </c>
      <c r="AH9" s="49">
        <v>22.80189153098852</v>
      </c>
      <c r="AI9" s="31">
        <v>37307</v>
      </c>
      <c r="AJ9" s="49">
        <v>22.47030621340979</v>
      </c>
      <c r="AK9" s="31">
        <v>39449</v>
      </c>
      <c r="AL9" s="49">
        <v>22.301430267397816</v>
      </c>
      <c r="AM9" s="31">
        <v>44726</v>
      </c>
      <c r="AN9" s="49">
        <v>23.48388587270417</v>
      </c>
      <c r="AO9" s="31">
        <v>44533</v>
      </c>
      <c r="AP9" s="49">
        <v>22.860061496763464</v>
      </c>
      <c r="AQ9" s="31">
        <v>45178</v>
      </c>
      <c r="AR9" s="49">
        <v>22.75900980323013</v>
      </c>
      <c r="AS9" s="31">
        <v>46862</v>
      </c>
      <c r="AT9" s="49">
        <v>22.531757555942338</v>
      </c>
      <c r="AU9" s="31">
        <v>52729</v>
      </c>
      <c r="AV9" s="49">
        <v>24.870996651101365</v>
      </c>
      <c r="AW9" s="31">
        <v>52758</v>
      </c>
      <c r="AX9" s="49">
        <v>24.23115079365079</v>
      </c>
      <c r="AY9" s="31">
        <v>55956</v>
      </c>
      <c r="AZ9" s="49">
        <v>24.663149404313277</v>
      </c>
      <c r="BA9" s="31">
        <v>60161</v>
      </c>
      <c r="BB9" s="49">
        <f>BA9/BA10*100</f>
        <v>26.092519343534228</v>
      </c>
      <c r="BC9" s="31">
        <v>58695</v>
      </c>
      <c r="BD9" s="49">
        <f>BC9/BC10*100</f>
        <v>28.019381325186178</v>
      </c>
      <c r="BE9" s="31">
        <v>69778</v>
      </c>
      <c r="BF9" s="49">
        <f>BE9/BE10*100</f>
        <v>32.257289071131716</v>
      </c>
      <c r="BG9" s="31">
        <v>79478</v>
      </c>
      <c r="BH9" s="49">
        <f>BG9/BG10*100</f>
        <v>37.0839729562008</v>
      </c>
    </row>
    <row r="10" spans="1:62" ht="15" customHeight="1">
      <c r="A10" s="225"/>
      <c r="B10" s="86" t="s">
        <v>32</v>
      </c>
      <c r="C10" s="22">
        <v>156583</v>
      </c>
      <c r="D10" s="25">
        <v>100</v>
      </c>
      <c r="E10" s="22">
        <v>169287</v>
      </c>
      <c r="F10" s="25">
        <v>100</v>
      </c>
      <c r="G10" s="22">
        <v>190070</v>
      </c>
      <c r="H10" s="25">
        <v>100</v>
      </c>
      <c r="I10" s="24">
        <v>192475</v>
      </c>
      <c r="J10" s="25">
        <v>100</v>
      </c>
      <c r="K10" s="24">
        <v>162412</v>
      </c>
      <c r="L10" s="25">
        <v>100</v>
      </c>
      <c r="M10" s="24">
        <v>155000</v>
      </c>
      <c r="N10" s="25">
        <v>100</v>
      </c>
      <c r="O10" s="24">
        <v>165380</v>
      </c>
      <c r="P10" s="25">
        <v>100</v>
      </c>
      <c r="Q10" s="24">
        <v>186560</v>
      </c>
      <c r="R10" s="25">
        <v>100</v>
      </c>
      <c r="S10" s="24">
        <v>184203</v>
      </c>
      <c r="T10" s="25">
        <v>100</v>
      </c>
      <c r="U10" s="24">
        <v>185041</v>
      </c>
      <c r="V10" s="25">
        <v>100</v>
      </c>
      <c r="W10" s="24">
        <v>174798</v>
      </c>
      <c r="X10" s="25">
        <v>100</v>
      </c>
      <c r="Y10" s="24">
        <v>184009</v>
      </c>
      <c r="Z10" s="25">
        <v>100</v>
      </c>
      <c r="AA10" s="24">
        <v>192750</v>
      </c>
      <c r="AB10" s="25">
        <v>100</v>
      </c>
      <c r="AC10" s="24">
        <v>180498</v>
      </c>
      <c r="AD10" s="25">
        <v>100</v>
      </c>
      <c r="AE10" s="24">
        <v>177065</v>
      </c>
      <c r="AF10" s="56">
        <v>100</v>
      </c>
      <c r="AG10" s="24">
        <v>163254</v>
      </c>
      <c r="AH10" s="56">
        <v>100</v>
      </c>
      <c r="AI10" s="24">
        <v>166028</v>
      </c>
      <c r="AJ10" s="56">
        <v>100</v>
      </c>
      <c r="AK10" s="24">
        <v>176890</v>
      </c>
      <c r="AL10" s="56">
        <v>100</v>
      </c>
      <c r="AM10" s="24">
        <v>190454</v>
      </c>
      <c r="AN10" s="56">
        <v>100</v>
      </c>
      <c r="AO10" s="24">
        <v>194807</v>
      </c>
      <c r="AP10" s="56">
        <v>100</v>
      </c>
      <c r="AQ10" s="24">
        <v>198506</v>
      </c>
      <c r="AR10" s="56">
        <v>100</v>
      </c>
      <c r="AS10" s="24">
        <v>207982</v>
      </c>
      <c r="AT10" s="56">
        <v>99.99999999999999</v>
      </c>
      <c r="AU10" s="24">
        <v>212010</v>
      </c>
      <c r="AV10" s="56">
        <v>100</v>
      </c>
      <c r="AW10" s="24">
        <v>217728</v>
      </c>
      <c r="AX10" s="56">
        <v>99.99999999999999</v>
      </c>
      <c r="AY10" s="24">
        <v>226881</v>
      </c>
      <c r="AZ10" s="56">
        <v>100</v>
      </c>
      <c r="BA10" s="24">
        <v>230568</v>
      </c>
      <c r="BB10" s="56">
        <v>100</v>
      </c>
      <c r="BC10" s="24">
        <v>209480</v>
      </c>
      <c r="BD10" s="56">
        <v>100</v>
      </c>
      <c r="BE10" s="24">
        <v>216317</v>
      </c>
      <c r="BF10" s="56">
        <v>100</v>
      </c>
      <c r="BG10" s="24">
        <v>214319</v>
      </c>
      <c r="BH10" s="56">
        <v>100</v>
      </c>
      <c r="BJ10" s="211"/>
    </row>
    <row r="11" spans="1:62" ht="15" customHeight="1">
      <c r="A11" s="109" t="s">
        <v>68</v>
      </c>
      <c r="B11" s="84" t="s">
        <v>27</v>
      </c>
      <c r="C11" s="16">
        <v>18848</v>
      </c>
      <c r="D11" s="9">
        <v>12.167536022310593</v>
      </c>
      <c r="E11" s="16">
        <v>21149</v>
      </c>
      <c r="F11" s="9">
        <v>12.860756722571542</v>
      </c>
      <c r="G11" s="16">
        <v>24449</v>
      </c>
      <c r="H11" s="9">
        <v>13.60015575457529</v>
      </c>
      <c r="I11" s="7">
        <v>25894</v>
      </c>
      <c r="J11" s="9">
        <v>14.32388328032084</v>
      </c>
      <c r="K11" s="7">
        <v>21836</v>
      </c>
      <c r="L11" s="9">
        <v>12.818465728978326</v>
      </c>
      <c r="M11" s="7">
        <v>21333</v>
      </c>
      <c r="N11" s="9">
        <v>12.740074530600545</v>
      </c>
      <c r="O11" s="7">
        <v>23732</v>
      </c>
      <c r="P11" s="9">
        <v>13.679805397678146</v>
      </c>
      <c r="Q11" s="7">
        <v>23586</v>
      </c>
      <c r="R11" s="9">
        <v>13.768906998873314</v>
      </c>
      <c r="S11" s="7">
        <v>19763</v>
      </c>
      <c r="T11" s="9">
        <v>12.125655735190355</v>
      </c>
      <c r="U11" s="7">
        <v>20513</v>
      </c>
      <c r="V11" s="48">
        <v>12.83113048808712</v>
      </c>
      <c r="W11" s="7">
        <v>22732</v>
      </c>
      <c r="X11" s="48">
        <v>13.754712071980492</v>
      </c>
      <c r="Y11" s="7">
        <v>22868</v>
      </c>
      <c r="Z11" s="48">
        <v>13.599519485230713</v>
      </c>
      <c r="AA11" s="7">
        <v>23949</v>
      </c>
      <c r="AB11" s="48">
        <v>13.824733162850034</v>
      </c>
      <c r="AC11" s="7">
        <v>25019</v>
      </c>
      <c r="AD11" s="48">
        <v>14.395364760441659</v>
      </c>
      <c r="AE11" s="7">
        <v>21292</v>
      </c>
      <c r="AF11" s="65">
        <v>12.502128509104148</v>
      </c>
      <c r="AG11" s="7">
        <v>16844</v>
      </c>
      <c r="AH11" s="65">
        <v>11.199617016183726</v>
      </c>
      <c r="AI11" s="7">
        <v>18582</v>
      </c>
      <c r="AJ11" s="65">
        <v>12.501681961301434</v>
      </c>
      <c r="AK11" s="7">
        <v>17399</v>
      </c>
      <c r="AL11" s="65">
        <v>12.04174712261833</v>
      </c>
      <c r="AM11" s="7">
        <v>17950</v>
      </c>
      <c r="AN11" s="65">
        <v>12.126575779276052</v>
      </c>
      <c r="AO11" s="7">
        <v>20669</v>
      </c>
      <c r="AP11" s="65">
        <v>13.154913441955193</v>
      </c>
      <c r="AQ11" s="7">
        <v>18887</v>
      </c>
      <c r="AR11" s="65">
        <v>12.721516855824605</v>
      </c>
      <c r="AS11" s="7">
        <v>18166</v>
      </c>
      <c r="AT11" s="65">
        <v>12.385458710592342</v>
      </c>
      <c r="AU11" s="7">
        <v>18111</v>
      </c>
      <c r="AV11" s="65">
        <v>11.914269362085639</v>
      </c>
      <c r="AW11" s="7">
        <v>17294</v>
      </c>
      <c r="AX11" s="65">
        <v>11.188241154664786</v>
      </c>
      <c r="AY11" s="7">
        <v>16196</v>
      </c>
      <c r="AZ11" s="65">
        <v>10.37028499715067</v>
      </c>
      <c r="BA11" s="7">
        <v>17105</v>
      </c>
      <c r="BB11" s="65">
        <f>BA11/BA16*100</f>
        <v>10.385234206611822</v>
      </c>
      <c r="BC11" s="7">
        <v>15089</v>
      </c>
      <c r="BD11" s="65">
        <f>BC11/BC16*100</f>
        <v>9.359608966963167</v>
      </c>
      <c r="BE11" s="7">
        <v>15204</v>
      </c>
      <c r="BF11" s="65">
        <f>BE11/BE16*100</f>
        <v>9.005295141973773</v>
      </c>
      <c r="BG11" s="7">
        <v>14694</v>
      </c>
      <c r="BH11" s="65">
        <f>BG11/BG16*100</f>
        <v>8.530079356325576</v>
      </c>
      <c r="BJ11" s="211"/>
    </row>
    <row r="12" spans="1:60" ht="15" customHeight="1">
      <c r="A12" s="74"/>
      <c r="B12" s="85" t="s">
        <v>28</v>
      </c>
      <c r="C12" s="29">
        <v>20622</v>
      </c>
      <c r="D12" s="32">
        <v>13.3127614522543</v>
      </c>
      <c r="E12" s="29">
        <v>22081</v>
      </c>
      <c r="F12" s="32">
        <v>13.427508118166449</v>
      </c>
      <c r="G12" s="29">
        <v>23741</v>
      </c>
      <c r="H12" s="32">
        <v>13.206319185626077</v>
      </c>
      <c r="I12" s="31">
        <v>25216</v>
      </c>
      <c r="J12" s="32">
        <v>13.948831420273821</v>
      </c>
      <c r="K12" s="31">
        <v>26023</v>
      </c>
      <c r="L12" s="32">
        <v>15.276375419729025</v>
      </c>
      <c r="M12" s="31">
        <v>25122</v>
      </c>
      <c r="N12" s="32">
        <v>15.00286656155941</v>
      </c>
      <c r="O12" s="31">
        <v>24697</v>
      </c>
      <c r="P12" s="32">
        <v>14.23605907241097</v>
      </c>
      <c r="Q12" s="31">
        <v>24543</v>
      </c>
      <c r="R12" s="32">
        <v>14.32757926199219</v>
      </c>
      <c r="S12" s="31">
        <v>22142</v>
      </c>
      <c r="T12" s="32">
        <v>13.58529926066816</v>
      </c>
      <c r="U12" s="31">
        <v>20503</v>
      </c>
      <c r="V12" s="49">
        <v>12.82487536670649</v>
      </c>
      <c r="W12" s="31">
        <v>20629</v>
      </c>
      <c r="X12" s="49">
        <v>12.482225731694772</v>
      </c>
      <c r="Y12" s="31">
        <v>20428</v>
      </c>
      <c r="Z12" s="49">
        <v>12.148460033421943</v>
      </c>
      <c r="AA12" s="31">
        <v>20659</v>
      </c>
      <c r="AB12" s="49">
        <v>11.925556908903038</v>
      </c>
      <c r="AC12" s="31">
        <v>20372</v>
      </c>
      <c r="AD12" s="49">
        <v>11.72158643030167</v>
      </c>
      <c r="AE12" s="31">
        <v>20665</v>
      </c>
      <c r="AF12" s="49">
        <v>12.13396983095234</v>
      </c>
      <c r="AG12" s="31">
        <v>17228</v>
      </c>
      <c r="AH12" s="49">
        <v>11.454939560366494</v>
      </c>
      <c r="AI12" s="31">
        <v>15027</v>
      </c>
      <c r="AJ12" s="49">
        <v>10.109932990661752</v>
      </c>
      <c r="AK12" s="31">
        <v>11739</v>
      </c>
      <c r="AL12" s="49">
        <v>8.1244939061105</v>
      </c>
      <c r="AM12" s="31">
        <v>11197</v>
      </c>
      <c r="AN12" s="49">
        <v>7.564416100309414</v>
      </c>
      <c r="AO12" s="31">
        <v>11658</v>
      </c>
      <c r="AP12" s="49">
        <v>7.419806517311609</v>
      </c>
      <c r="AQ12" s="31">
        <v>11411</v>
      </c>
      <c r="AR12" s="49">
        <v>7.685986596167447</v>
      </c>
      <c r="AS12" s="31">
        <v>11680</v>
      </c>
      <c r="AT12" s="49">
        <v>7.96334678738955</v>
      </c>
      <c r="AU12" s="31">
        <v>11321</v>
      </c>
      <c r="AV12" s="49">
        <v>7.4474873528889365</v>
      </c>
      <c r="AW12" s="31">
        <v>11478</v>
      </c>
      <c r="AX12" s="49">
        <v>7.425617669321292</v>
      </c>
      <c r="AY12" s="31">
        <v>11840</v>
      </c>
      <c r="AZ12" s="49">
        <v>7.581141909500118</v>
      </c>
      <c r="BA12" s="31">
        <v>11945</v>
      </c>
      <c r="BB12" s="49">
        <f>BA12/BA16*100</f>
        <v>7.252360280501503</v>
      </c>
      <c r="BC12" s="31">
        <v>10434</v>
      </c>
      <c r="BD12" s="49">
        <f>BC12/BC16*100</f>
        <v>6.472142617886783</v>
      </c>
      <c r="BE12" s="31">
        <v>10920</v>
      </c>
      <c r="BF12" s="49">
        <f>BE12/BE16*100</f>
        <v>6.467891538434202</v>
      </c>
      <c r="BG12" s="31">
        <v>10418</v>
      </c>
      <c r="BH12" s="49">
        <f>BG12/BG16*100</f>
        <v>6.047799559970046</v>
      </c>
    </row>
    <row r="13" spans="1:60" ht="15" customHeight="1">
      <c r="A13" s="74"/>
      <c r="B13" s="85" t="s">
        <v>36</v>
      </c>
      <c r="C13" s="29">
        <v>7612</v>
      </c>
      <c r="D13" s="32">
        <v>4.914011258585963</v>
      </c>
      <c r="E13" s="29">
        <v>7474</v>
      </c>
      <c r="F13" s="32">
        <v>4.544957007163446</v>
      </c>
      <c r="G13" s="29">
        <v>7419</v>
      </c>
      <c r="H13" s="32">
        <v>4.126939978861879</v>
      </c>
      <c r="I13" s="31">
        <v>8202</v>
      </c>
      <c r="J13" s="32">
        <v>4.53713179366616</v>
      </c>
      <c r="K13" s="31">
        <v>7766</v>
      </c>
      <c r="L13" s="32">
        <v>4.55890295160495</v>
      </c>
      <c r="M13" s="31">
        <v>7289</v>
      </c>
      <c r="N13" s="32">
        <v>4.352993168028283</v>
      </c>
      <c r="O13" s="31">
        <v>7720</v>
      </c>
      <c r="P13" s="32">
        <v>4.450029397862602</v>
      </c>
      <c r="Q13" s="31">
        <v>7749</v>
      </c>
      <c r="R13" s="32">
        <v>4.523669139924927</v>
      </c>
      <c r="S13" s="31">
        <v>7363</v>
      </c>
      <c r="T13" s="32">
        <v>4.517593643586833</v>
      </c>
      <c r="U13" s="31">
        <v>7550</v>
      </c>
      <c r="V13" s="49">
        <v>4.722616642375945</v>
      </c>
      <c r="W13" s="31">
        <v>7325</v>
      </c>
      <c r="X13" s="49">
        <v>4.43222179866519</v>
      </c>
      <c r="Y13" s="31">
        <v>8421</v>
      </c>
      <c r="Z13" s="49">
        <v>5.007939198230184</v>
      </c>
      <c r="AA13" s="31">
        <v>9158</v>
      </c>
      <c r="AB13" s="49">
        <v>5.286521621169177</v>
      </c>
      <c r="AC13" s="31">
        <v>9381</v>
      </c>
      <c r="AD13" s="49">
        <v>5.397614485698997</v>
      </c>
      <c r="AE13" s="31">
        <v>9659</v>
      </c>
      <c r="AF13" s="49">
        <v>5.671522603298749</v>
      </c>
      <c r="AG13" s="31">
        <v>7267</v>
      </c>
      <c r="AH13" s="49">
        <v>4.83184616816713</v>
      </c>
      <c r="AI13" s="31">
        <v>8281</v>
      </c>
      <c r="AJ13" s="49">
        <v>5.57132861487123</v>
      </c>
      <c r="AK13" s="31">
        <v>8492</v>
      </c>
      <c r="AL13" s="49">
        <v>5.877264013177474</v>
      </c>
      <c r="AM13" s="31">
        <v>9051</v>
      </c>
      <c r="AN13" s="49">
        <v>6.114631608814906</v>
      </c>
      <c r="AO13" s="31">
        <v>10582</v>
      </c>
      <c r="AP13" s="49">
        <v>6.734979633401222</v>
      </c>
      <c r="AQ13" s="31">
        <v>11193</v>
      </c>
      <c r="AR13" s="49">
        <v>7.539150641565351</v>
      </c>
      <c r="AS13" s="31">
        <v>11492</v>
      </c>
      <c r="AT13" s="49">
        <v>7.835169630195265</v>
      </c>
      <c r="AU13" s="31">
        <v>12437</v>
      </c>
      <c r="AV13" s="49">
        <v>8.181644749393136</v>
      </c>
      <c r="AW13" s="31">
        <v>13188</v>
      </c>
      <c r="AX13" s="49">
        <v>8.531891080589753</v>
      </c>
      <c r="AY13" s="31">
        <v>12353</v>
      </c>
      <c r="AZ13" s="49">
        <v>7.90961537230194</v>
      </c>
      <c r="BA13" s="31">
        <v>12689</v>
      </c>
      <c r="BB13" s="49">
        <f>BA13/BA16*100</f>
        <v>7.704076986126711</v>
      </c>
      <c r="BC13" s="31">
        <v>13316</v>
      </c>
      <c r="BD13" s="49">
        <f>BC13/BC16*100</f>
        <v>8.259828550870271</v>
      </c>
      <c r="BE13" s="31">
        <v>14832</v>
      </c>
      <c r="BF13" s="49">
        <f>BE13/BE16*100</f>
        <v>8.784960375279862</v>
      </c>
      <c r="BG13" s="31">
        <v>16075</v>
      </c>
      <c r="BH13" s="49">
        <f>BG13/BG16*100</f>
        <v>9.33176981440953</v>
      </c>
    </row>
    <row r="14" spans="1:60" ht="24" customHeight="1">
      <c r="A14" s="74"/>
      <c r="B14" s="87" t="s">
        <v>29</v>
      </c>
      <c r="C14" s="29">
        <v>63403</v>
      </c>
      <c r="D14" s="32">
        <v>40.9305118008573</v>
      </c>
      <c r="E14" s="29">
        <v>68530</v>
      </c>
      <c r="F14" s="32">
        <v>41.673254442187705</v>
      </c>
      <c r="G14" s="29">
        <v>74803</v>
      </c>
      <c r="H14" s="32">
        <v>41.610391055237244</v>
      </c>
      <c r="I14" s="31">
        <v>76096</v>
      </c>
      <c r="J14" s="32">
        <v>42.09431613884663</v>
      </c>
      <c r="K14" s="31">
        <v>74370</v>
      </c>
      <c r="L14" s="32">
        <v>43.65768896611642</v>
      </c>
      <c r="M14" s="31">
        <v>78344</v>
      </c>
      <c r="N14" s="32">
        <v>46.78706225216187</v>
      </c>
      <c r="O14" s="31">
        <v>76957</v>
      </c>
      <c r="P14" s="32">
        <v>44.36022180975548</v>
      </c>
      <c r="Q14" s="31">
        <v>77986</v>
      </c>
      <c r="R14" s="32">
        <v>45.52624358577692</v>
      </c>
      <c r="S14" s="31">
        <v>78273</v>
      </c>
      <c r="T14" s="32">
        <v>48.024664846458265</v>
      </c>
      <c r="U14" s="31">
        <v>76561</v>
      </c>
      <c r="V14" s="49">
        <v>47.88983480224434</v>
      </c>
      <c r="W14" s="31">
        <v>77131</v>
      </c>
      <c r="X14" s="49">
        <v>46.67053918810168</v>
      </c>
      <c r="Y14" s="31">
        <v>77062</v>
      </c>
      <c r="Z14" s="49">
        <v>45.82850142429811</v>
      </c>
      <c r="AA14" s="31">
        <v>76761</v>
      </c>
      <c r="AB14" s="49">
        <v>44.31084146784966</v>
      </c>
      <c r="AC14" s="31">
        <v>76075</v>
      </c>
      <c r="AD14" s="49">
        <v>43.77182837645786</v>
      </c>
      <c r="AE14" s="31">
        <v>75696</v>
      </c>
      <c r="AF14" s="49">
        <v>44.44679314414557</v>
      </c>
      <c r="AG14" s="31">
        <v>73197</v>
      </c>
      <c r="AH14" s="49">
        <v>48.668865277463794</v>
      </c>
      <c r="AI14" s="31">
        <v>73442</v>
      </c>
      <c r="AJ14" s="49">
        <v>49.4106407599774</v>
      </c>
      <c r="AK14" s="31">
        <v>75119</v>
      </c>
      <c r="AL14" s="49">
        <v>51.98942480050384</v>
      </c>
      <c r="AM14" s="31">
        <v>77408</v>
      </c>
      <c r="AN14" s="49">
        <v>52.29492913215603</v>
      </c>
      <c r="AO14" s="31">
        <v>79016</v>
      </c>
      <c r="AP14" s="49">
        <v>50.29022403258656</v>
      </c>
      <c r="AQ14" s="31">
        <v>72966</v>
      </c>
      <c r="AR14" s="49">
        <v>49.14693698851581</v>
      </c>
      <c r="AS14" s="31">
        <v>71248</v>
      </c>
      <c r="AT14" s="49">
        <v>48.576415403076254</v>
      </c>
      <c r="AU14" s="31">
        <v>74690</v>
      </c>
      <c r="AV14" s="49">
        <v>49.134602101163736</v>
      </c>
      <c r="AW14" s="31">
        <v>74771</v>
      </c>
      <c r="AX14" s="49">
        <v>48.37261358710771</v>
      </c>
      <c r="AY14" s="31">
        <v>74416</v>
      </c>
      <c r="AZ14" s="49">
        <v>47.64850137984467</v>
      </c>
      <c r="BA14" s="31">
        <v>81804</v>
      </c>
      <c r="BB14" s="49">
        <f>BA14/BA16*100</f>
        <v>49.666980358823345</v>
      </c>
      <c r="BC14" s="31">
        <v>83454</v>
      </c>
      <c r="BD14" s="49">
        <f>BC14/BC16*100</f>
        <v>51.76597565968216</v>
      </c>
      <c r="BE14" s="31">
        <v>85160</v>
      </c>
      <c r="BF14" s="49">
        <f>BE14/BE16*100</f>
        <v>50.4400772356279</v>
      </c>
      <c r="BG14" s="31">
        <v>86593</v>
      </c>
      <c r="BH14" s="49">
        <f>BG14/BG16*100</f>
        <v>50.26848793400712</v>
      </c>
    </row>
    <row r="15" spans="1:60" ht="15" customHeight="1">
      <c r="A15" s="74"/>
      <c r="B15" s="85" t="s">
        <v>30</v>
      </c>
      <c r="C15" s="31">
        <v>44419</v>
      </c>
      <c r="D15" s="32">
        <v>28.675179465991842</v>
      </c>
      <c r="E15" s="31">
        <v>45212</v>
      </c>
      <c r="F15" s="32">
        <v>27.49352370991085</v>
      </c>
      <c r="G15" s="31">
        <v>49358</v>
      </c>
      <c r="H15" s="32">
        <v>27.456194025699503</v>
      </c>
      <c r="I15" s="31">
        <v>45367</v>
      </c>
      <c r="J15" s="32">
        <v>25.095837366892546</v>
      </c>
      <c r="K15" s="31">
        <v>40353</v>
      </c>
      <c r="L15" s="32">
        <v>23.688566933571277</v>
      </c>
      <c r="M15" s="31">
        <v>35360</v>
      </c>
      <c r="N15" s="32">
        <v>21.117003487649896</v>
      </c>
      <c r="O15" s="31">
        <v>40376</v>
      </c>
      <c r="P15" s="32">
        <v>23.273884322292805</v>
      </c>
      <c r="Q15" s="31">
        <v>37435</v>
      </c>
      <c r="R15" s="32">
        <v>21.85360101343265</v>
      </c>
      <c r="S15" s="31">
        <v>35444</v>
      </c>
      <c r="T15" s="32">
        <v>21.74678651409639</v>
      </c>
      <c r="U15" s="31">
        <v>34742</v>
      </c>
      <c r="V15" s="32">
        <v>21.731542700586104</v>
      </c>
      <c r="W15" s="31">
        <v>37450</v>
      </c>
      <c r="X15" s="32">
        <v>22.660301209557865</v>
      </c>
      <c r="Y15" s="31">
        <v>39374</v>
      </c>
      <c r="Z15" s="32">
        <v>23.41557985881905</v>
      </c>
      <c r="AA15" s="31">
        <v>42706</v>
      </c>
      <c r="AB15" s="32">
        <v>24.65234683922809</v>
      </c>
      <c r="AC15" s="31">
        <v>42952</v>
      </c>
      <c r="AD15" s="32">
        <v>24.71360594709981</v>
      </c>
      <c r="AE15" s="31">
        <v>42995</v>
      </c>
      <c r="AF15" s="49">
        <v>25.245585912499195</v>
      </c>
      <c r="AG15" s="31">
        <v>35862</v>
      </c>
      <c r="AH15" s="49">
        <v>23.844731977818853</v>
      </c>
      <c r="AI15" s="31">
        <v>33304</v>
      </c>
      <c r="AJ15" s="49">
        <v>22.406415673188192</v>
      </c>
      <c r="AK15" s="31">
        <v>31740</v>
      </c>
      <c r="AL15" s="49">
        <v>21.96707015758985</v>
      </c>
      <c r="AM15" s="31">
        <v>32416</v>
      </c>
      <c r="AN15" s="49">
        <v>21.899447379443597</v>
      </c>
      <c r="AO15" s="31">
        <v>35195</v>
      </c>
      <c r="AP15" s="49">
        <v>22.400076374745417</v>
      </c>
      <c r="AQ15" s="31">
        <v>34008</v>
      </c>
      <c r="AR15" s="49">
        <v>22.906408917926782</v>
      </c>
      <c r="AS15" s="31">
        <v>34086</v>
      </c>
      <c r="AT15" s="49">
        <v>23.23960946874659</v>
      </c>
      <c r="AU15" s="31">
        <v>35452</v>
      </c>
      <c r="AV15" s="49">
        <v>23.32199643446856</v>
      </c>
      <c r="AW15" s="31">
        <v>37842</v>
      </c>
      <c r="AX15" s="49">
        <v>24.48163650831646</v>
      </c>
      <c r="AY15" s="31">
        <v>41372</v>
      </c>
      <c r="AZ15" s="49">
        <v>26.490456341202613</v>
      </c>
      <c r="BA15" s="31">
        <v>41162</v>
      </c>
      <c r="BB15" s="49">
        <f>BA15/BA16*100</f>
        <v>24.991348167936614</v>
      </c>
      <c r="BC15" s="31">
        <v>38921</v>
      </c>
      <c r="BD15" s="49">
        <f>BC15/BC16*100</f>
        <v>24.142444204597616</v>
      </c>
      <c r="BE15" s="31">
        <v>42718</v>
      </c>
      <c r="BF15" s="49">
        <f>BE15/BE16*100</f>
        <v>25.30177570868427</v>
      </c>
      <c r="BG15" s="31">
        <v>44481</v>
      </c>
      <c r="BH15" s="49">
        <f>BG15/BG16*100</f>
        <v>25.82186333528773</v>
      </c>
    </row>
    <row r="16" spans="1:62" ht="15" customHeight="1">
      <c r="A16" s="73"/>
      <c r="B16" s="86" t="s">
        <v>32</v>
      </c>
      <c r="C16" s="22">
        <v>154904</v>
      </c>
      <c r="D16" s="25">
        <v>100</v>
      </c>
      <c r="E16" s="22">
        <v>164446</v>
      </c>
      <c r="F16" s="25">
        <v>100</v>
      </c>
      <c r="G16" s="22">
        <v>179770</v>
      </c>
      <c r="H16" s="25">
        <v>100</v>
      </c>
      <c r="I16" s="24">
        <v>180775</v>
      </c>
      <c r="J16" s="25">
        <v>100</v>
      </c>
      <c r="K16" s="24">
        <v>170348</v>
      </c>
      <c r="L16" s="25">
        <v>100</v>
      </c>
      <c r="M16" s="24">
        <v>167448</v>
      </c>
      <c r="N16" s="25">
        <v>100</v>
      </c>
      <c r="O16" s="24">
        <v>173482</v>
      </c>
      <c r="P16" s="25">
        <v>100</v>
      </c>
      <c r="Q16" s="24">
        <v>171299</v>
      </c>
      <c r="R16" s="25">
        <v>100</v>
      </c>
      <c r="S16" s="24">
        <v>162985</v>
      </c>
      <c r="T16" s="25">
        <v>100</v>
      </c>
      <c r="U16" s="24">
        <v>159869</v>
      </c>
      <c r="V16" s="25">
        <v>100</v>
      </c>
      <c r="W16" s="24">
        <v>165267</v>
      </c>
      <c r="X16" s="25">
        <v>100</v>
      </c>
      <c r="Y16" s="24">
        <v>168153</v>
      </c>
      <c r="Z16" s="25">
        <v>100</v>
      </c>
      <c r="AA16" s="24">
        <v>173233</v>
      </c>
      <c r="AB16" s="25">
        <v>100</v>
      </c>
      <c r="AC16" s="24">
        <v>173799</v>
      </c>
      <c r="AD16" s="25">
        <v>100</v>
      </c>
      <c r="AE16" s="24">
        <v>170307</v>
      </c>
      <c r="AF16" s="56">
        <v>100</v>
      </c>
      <c r="AG16" s="24">
        <v>150398</v>
      </c>
      <c r="AH16" s="56">
        <v>100</v>
      </c>
      <c r="AI16" s="24">
        <v>148636</v>
      </c>
      <c r="AJ16" s="56">
        <v>100</v>
      </c>
      <c r="AK16" s="24">
        <v>144489</v>
      </c>
      <c r="AL16" s="56">
        <v>100</v>
      </c>
      <c r="AM16" s="24">
        <v>148022</v>
      </c>
      <c r="AN16" s="56">
        <v>100</v>
      </c>
      <c r="AO16" s="24">
        <v>157120</v>
      </c>
      <c r="AP16" s="56">
        <v>100</v>
      </c>
      <c r="AQ16" s="24">
        <v>148465</v>
      </c>
      <c r="AR16" s="56">
        <v>100</v>
      </c>
      <c r="AS16" s="24">
        <v>146672</v>
      </c>
      <c r="AT16" s="56">
        <v>100</v>
      </c>
      <c r="AU16" s="24">
        <v>152011</v>
      </c>
      <c r="AV16" s="56">
        <v>100</v>
      </c>
      <c r="AW16" s="24">
        <v>154573</v>
      </c>
      <c r="AX16" s="56">
        <v>100</v>
      </c>
      <c r="AY16" s="24">
        <v>156177</v>
      </c>
      <c r="AZ16" s="56">
        <v>100</v>
      </c>
      <c r="BA16" s="24">
        <v>164705</v>
      </c>
      <c r="BB16" s="56">
        <v>100</v>
      </c>
      <c r="BC16" s="24">
        <v>161214</v>
      </c>
      <c r="BD16" s="56">
        <v>100</v>
      </c>
      <c r="BE16" s="24">
        <v>168834</v>
      </c>
      <c r="BF16" s="56">
        <v>100</v>
      </c>
      <c r="BG16" s="24">
        <v>172261</v>
      </c>
      <c r="BH16" s="56">
        <v>100</v>
      </c>
      <c r="BJ16" s="211"/>
    </row>
    <row r="17" spans="1:60" ht="15" customHeight="1">
      <c r="A17" s="101" t="s">
        <v>76</v>
      </c>
      <c r="B17" s="4"/>
      <c r="C17" s="35"/>
      <c r="D17" s="102"/>
      <c r="E17" s="35"/>
      <c r="F17" s="102"/>
      <c r="G17" s="35"/>
      <c r="H17" s="102"/>
      <c r="I17" s="36"/>
      <c r="J17" s="103"/>
      <c r="K17" s="36"/>
      <c r="L17" s="103"/>
      <c r="M17" s="36"/>
      <c r="N17" s="103"/>
      <c r="O17" s="36"/>
      <c r="P17" s="103"/>
      <c r="Q17" s="36"/>
      <c r="R17" s="103"/>
      <c r="S17" s="36"/>
      <c r="T17" s="104"/>
      <c r="U17" s="36"/>
      <c r="V17" s="104"/>
      <c r="W17" s="36"/>
      <c r="X17" s="104"/>
      <c r="Y17" s="36"/>
      <c r="Z17" s="104"/>
      <c r="AA17" s="36"/>
      <c r="AB17" s="104"/>
      <c r="AC17" s="36"/>
      <c r="AD17" s="104"/>
      <c r="AE17" s="36"/>
      <c r="AF17" s="104"/>
      <c r="AG17" s="36"/>
      <c r="AH17" s="104"/>
      <c r="AI17" s="36"/>
      <c r="AJ17" s="104"/>
      <c r="AK17" s="36"/>
      <c r="AL17" s="104"/>
      <c r="AM17" s="36"/>
      <c r="AN17" s="104"/>
      <c r="AO17" s="36"/>
      <c r="AP17" s="104"/>
      <c r="AQ17" s="36"/>
      <c r="AR17" s="104"/>
      <c r="AS17" s="36"/>
      <c r="AT17" s="104"/>
      <c r="AU17" s="36"/>
      <c r="AV17" s="104"/>
      <c r="AW17" s="36"/>
      <c r="AX17" s="104"/>
      <c r="AY17" s="36"/>
      <c r="AZ17" s="104"/>
      <c r="BA17" s="36"/>
      <c r="BB17" s="104"/>
      <c r="BC17" s="36"/>
      <c r="BD17" s="104"/>
      <c r="BE17" s="36"/>
      <c r="BF17" s="104"/>
      <c r="BG17" s="36"/>
      <c r="BH17" s="104"/>
    </row>
    <row r="18" spans="1:60" ht="15" customHeight="1">
      <c r="A18" s="74" t="s">
        <v>91</v>
      </c>
      <c r="B18" s="4"/>
      <c r="C18" s="35"/>
      <c r="D18" s="102"/>
      <c r="E18" s="35"/>
      <c r="F18" s="102"/>
      <c r="G18" s="35"/>
      <c r="H18" s="102"/>
      <c r="I18" s="36"/>
      <c r="J18" s="103"/>
      <c r="K18" s="36"/>
      <c r="L18" s="103"/>
      <c r="M18" s="36"/>
      <c r="N18" s="103"/>
      <c r="O18" s="36"/>
      <c r="P18" s="103"/>
      <c r="Q18" s="36"/>
      <c r="R18" s="103"/>
      <c r="S18" s="36"/>
      <c r="T18" s="104"/>
      <c r="U18" s="36"/>
      <c r="V18" s="104"/>
      <c r="W18" s="36"/>
      <c r="X18" s="104"/>
      <c r="Y18" s="36"/>
      <c r="Z18" s="104"/>
      <c r="AA18" s="36"/>
      <c r="AB18" s="104"/>
      <c r="AC18" s="36"/>
      <c r="AD18" s="104"/>
      <c r="AE18" s="36"/>
      <c r="AF18" s="104"/>
      <c r="AG18" s="36"/>
      <c r="AH18" s="104"/>
      <c r="AI18" s="36"/>
      <c r="AJ18" s="104"/>
      <c r="AK18" s="36"/>
      <c r="AL18" s="104"/>
      <c r="AM18" s="36"/>
      <c r="AN18" s="104"/>
      <c r="AO18" s="36"/>
      <c r="AP18" s="104"/>
      <c r="AQ18" s="36"/>
      <c r="AR18" s="104"/>
      <c r="AS18" s="36"/>
      <c r="AT18" s="104"/>
      <c r="AU18" s="36"/>
      <c r="AV18" s="104"/>
      <c r="AW18" s="36"/>
      <c r="AX18" s="104"/>
      <c r="AY18" s="36"/>
      <c r="AZ18" s="104"/>
      <c r="BA18" s="36"/>
      <c r="BB18" s="104"/>
      <c r="BC18" s="36"/>
      <c r="BD18" s="104"/>
      <c r="BE18" s="36"/>
      <c r="BF18" s="104"/>
      <c r="BG18" s="36"/>
      <c r="BH18" s="104"/>
    </row>
    <row r="19" spans="1:60" ht="15" customHeight="1">
      <c r="A19" s="101" t="s">
        <v>77</v>
      </c>
      <c r="B19" s="105"/>
      <c r="C19" s="53"/>
      <c r="D19" s="106"/>
      <c r="E19" s="53"/>
      <c r="F19" s="106"/>
      <c r="G19" s="53"/>
      <c r="H19" s="106"/>
      <c r="I19" s="54"/>
      <c r="J19" s="107"/>
      <c r="K19" s="54"/>
      <c r="L19" s="107"/>
      <c r="M19" s="54"/>
      <c r="N19" s="107"/>
      <c r="O19" s="54"/>
      <c r="P19" s="107"/>
      <c r="Q19" s="54"/>
      <c r="R19" s="107"/>
      <c r="S19" s="54"/>
      <c r="T19" s="66"/>
      <c r="U19" s="54"/>
      <c r="V19" s="66"/>
      <c r="W19" s="54"/>
      <c r="X19" s="66"/>
      <c r="Y19" s="54"/>
      <c r="Z19" s="66"/>
      <c r="AA19" s="54"/>
      <c r="AB19" s="66"/>
      <c r="AC19" s="54"/>
      <c r="AD19" s="66"/>
      <c r="AE19" s="54"/>
      <c r="AF19" s="66"/>
      <c r="AG19" s="54"/>
      <c r="AH19" s="66"/>
      <c r="AI19" s="54"/>
      <c r="AJ19" s="66"/>
      <c r="AK19" s="54"/>
      <c r="AL19" s="66"/>
      <c r="AM19" s="54"/>
      <c r="AN19" s="66"/>
      <c r="AO19" s="54"/>
      <c r="AP19" s="66"/>
      <c r="AQ19" s="54"/>
      <c r="AR19" s="66"/>
      <c r="AS19" s="54"/>
      <c r="AT19" s="66"/>
      <c r="AU19" s="54"/>
      <c r="AV19" s="66"/>
      <c r="AW19" s="54"/>
      <c r="AX19" s="66"/>
      <c r="AY19" s="54"/>
      <c r="AZ19" s="66"/>
      <c r="BA19" s="54"/>
      <c r="BB19" s="66"/>
      <c r="BC19" s="54"/>
      <c r="BD19" s="66"/>
      <c r="BE19" s="54"/>
      <c r="BF19" s="66"/>
      <c r="BG19" s="54"/>
      <c r="BH19" s="66"/>
    </row>
    <row r="20" spans="1:60" ht="15" customHeight="1">
      <c r="A20" s="72" t="s">
        <v>98</v>
      </c>
      <c r="B20" s="84" t="s">
        <v>27</v>
      </c>
      <c r="C20" s="16"/>
      <c r="D20" s="18"/>
      <c r="E20" s="16">
        <v>5476</v>
      </c>
      <c r="F20" s="48">
        <v>7.162383101170624</v>
      </c>
      <c r="G20" s="16">
        <v>6605</v>
      </c>
      <c r="H20" s="48">
        <v>8.000145347076707</v>
      </c>
      <c r="I20" s="7">
        <v>8022</v>
      </c>
      <c r="J20" s="48">
        <v>9.768988151052767</v>
      </c>
      <c r="K20" s="7">
        <v>5847</v>
      </c>
      <c r="L20" s="48">
        <v>7.918901348935479</v>
      </c>
      <c r="M20" s="7">
        <v>6725</v>
      </c>
      <c r="N20" s="48">
        <v>8.425312269008632</v>
      </c>
      <c r="O20" s="7">
        <v>7723</v>
      </c>
      <c r="P20" s="48">
        <v>9.630036036260707</v>
      </c>
      <c r="Q20" s="7">
        <v>7226</v>
      </c>
      <c r="R20" s="48">
        <v>8.801890469694017</v>
      </c>
      <c r="S20" s="7">
        <v>5202</v>
      </c>
      <c r="T20" s="48">
        <v>6.807385791119778</v>
      </c>
      <c r="U20" s="7">
        <v>5028</v>
      </c>
      <c r="V20" s="48">
        <v>6.699087335953634</v>
      </c>
      <c r="W20" s="7">
        <v>5324</v>
      </c>
      <c r="X20" s="48">
        <v>6.928953498965342</v>
      </c>
      <c r="Y20" s="7">
        <v>6096</v>
      </c>
      <c r="Z20" s="48">
        <v>7.898009950248756</v>
      </c>
      <c r="AA20" s="7">
        <v>6653</v>
      </c>
      <c r="AB20" s="48">
        <v>8.179147047614364</v>
      </c>
      <c r="AC20" s="7">
        <v>5905</v>
      </c>
      <c r="AD20" s="48">
        <v>6.734717153284672</v>
      </c>
      <c r="AE20" s="7">
        <v>4648</v>
      </c>
      <c r="AF20" s="65">
        <v>5.277320465512347</v>
      </c>
      <c r="AG20" s="7">
        <v>4656</v>
      </c>
      <c r="AH20" s="65">
        <v>3.0957858482160665</v>
      </c>
      <c r="AI20" s="7">
        <v>5837</v>
      </c>
      <c r="AJ20" s="65">
        <v>3.927043246588983</v>
      </c>
      <c r="AK20" s="7">
        <v>6450</v>
      </c>
      <c r="AL20" s="65">
        <v>4.464007640720054</v>
      </c>
      <c r="AM20" s="7">
        <v>6088</v>
      </c>
      <c r="AN20" s="65">
        <v>4.112902136168948</v>
      </c>
      <c r="AO20" s="7"/>
      <c r="AP20" s="65"/>
      <c r="AQ20" s="7"/>
      <c r="AR20" s="65"/>
      <c r="AS20" s="7"/>
      <c r="AT20" s="65"/>
      <c r="AU20" s="7"/>
      <c r="AV20" s="65"/>
      <c r="AW20" s="7"/>
      <c r="AX20" s="65"/>
      <c r="AY20" s="7"/>
      <c r="AZ20" s="65"/>
      <c r="BA20" s="7"/>
      <c r="BB20" s="65"/>
      <c r="BC20" s="7"/>
      <c r="BD20" s="65"/>
      <c r="BE20" s="7"/>
      <c r="BF20" s="65"/>
      <c r="BG20" s="7"/>
      <c r="BH20" s="65"/>
    </row>
    <row r="21" spans="1:60" ht="15" customHeight="1">
      <c r="A21" s="74"/>
      <c r="B21" s="85" t="s">
        <v>38</v>
      </c>
      <c r="C21" s="29"/>
      <c r="D21" s="30"/>
      <c r="E21" s="29">
        <v>4074</v>
      </c>
      <c r="F21" s="49">
        <v>5.328624681185011</v>
      </c>
      <c r="G21" s="29">
        <v>4418</v>
      </c>
      <c r="H21" s="49">
        <v>5.351194874093094</v>
      </c>
      <c r="I21" s="31">
        <v>4831</v>
      </c>
      <c r="J21" s="49">
        <v>5.883069279199192</v>
      </c>
      <c r="K21" s="31">
        <v>4486</v>
      </c>
      <c r="L21" s="49">
        <v>6.075627065388157</v>
      </c>
      <c r="M21" s="31">
        <v>4416</v>
      </c>
      <c r="N21" s="49">
        <v>5.532517320437489</v>
      </c>
      <c r="O21" s="31">
        <v>4500</v>
      </c>
      <c r="P21" s="49">
        <v>5.6111824631844085</v>
      </c>
      <c r="Q21" s="31">
        <v>4638</v>
      </c>
      <c r="R21" s="49">
        <v>5.6494835314753455</v>
      </c>
      <c r="S21" s="31">
        <v>4409</v>
      </c>
      <c r="T21" s="49">
        <v>5.769658583822972</v>
      </c>
      <c r="U21" s="31">
        <v>4211</v>
      </c>
      <c r="V21" s="49">
        <v>5.610552261674772</v>
      </c>
      <c r="W21" s="31">
        <v>4281</v>
      </c>
      <c r="X21" s="49">
        <v>5.5715345471582705</v>
      </c>
      <c r="Y21" s="31">
        <v>4289</v>
      </c>
      <c r="Z21" s="49">
        <v>5.5568511608623545</v>
      </c>
      <c r="AA21" s="31">
        <v>4472</v>
      </c>
      <c r="AB21" s="49">
        <v>5.497842416493527</v>
      </c>
      <c r="AC21" s="31">
        <v>4567</v>
      </c>
      <c r="AD21" s="49">
        <v>5.208713503649635</v>
      </c>
      <c r="AE21" s="31">
        <v>4697</v>
      </c>
      <c r="AF21" s="49">
        <v>5.332954868010218</v>
      </c>
      <c r="AG21" s="31">
        <v>4448</v>
      </c>
      <c r="AH21" s="49">
        <v>2.957486136783734</v>
      </c>
      <c r="AI21" s="31">
        <v>4188</v>
      </c>
      <c r="AJ21" s="49">
        <v>2.8176215721628677</v>
      </c>
      <c r="AK21" s="31">
        <v>4150</v>
      </c>
      <c r="AL21" s="49">
        <v>2.8721909626338333</v>
      </c>
      <c r="AM21" s="31">
        <v>4249</v>
      </c>
      <c r="AN21" s="49">
        <v>2.870519247138939</v>
      </c>
      <c r="AO21" s="31"/>
      <c r="AP21" s="49"/>
      <c r="AQ21" s="31"/>
      <c r="AR21" s="49"/>
      <c r="AS21" s="31"/>
      <c r="AT21" s="49"/>
      <c r="AU21" s="31"/>
      <c r="AV21" s="49"/>
      <c r="AW21" s="31"/>
      <c r="AX21" s="49"/>
      <c r="AY21" s="31"/>
      <c r="AZ21" s="49"/>
      <c r="BA21" s="31"/>
      <c r="BB21" s="49"/>
      <c r="BC21" s="31"/>
      <c r="BD21" s="49"/>
      <c r="BE21" s="31"/>
      <c r="BF21" s="49"/>
      <c r="BG21" s="31"/>
      <c r="BH21" s="49"/>
    </row>
    <row r="22" spans="1:60" ht="23.25" customHeight="1">
      <c r="A22" s="74"/>
      <c r="B22" s="87" t="s">
        <v>29</v>
      </c>
      <c r="C22" s="29"/>
      <c r="D22" s="30"/>
      <c r="E22" s="29">
        <v>39297</v>
      </c>
      <c r="F22" s="49">
        <v>51.398862075730825</v>
      </c>
      <c r="G22" s="29">
        <v>37354</v>
      </c>
      <c r="H22" s="49">
        <v>45.24412252758567</v>
      </c>
      <c r="I22" s="31">
        <v>40589</v>
      </c>
      <c r="J22" s="49">
        <v>49.42825480716539</v>
      </c>
      <c r="K22" s="31">
        <v>34464</v>
      </c>
      <c r="L22" s="49">
        <v>46.67641800747603</v>
      </c>
      <c r="M22" s="31">
        <v>38444</v>
      </c>
      <c r="N22" s="49">
        <v>48.16397098435209</v>
      </c>
      <c r="O22" s="31">
        <v>38581</v>
      </c>
      <c r="P22" s="49">
        <v>48.10778458047059</v>
      </c>
      <c r="Q22" s="31">
        <v>40247</v>
      </c>
      <c r="R22" s="49">
        <v>49.024312999415315</v>
      </c>
      <c r="S22" s="31">
        <v>36911</v>
      </c>
      <c r="T22" s="49">
        <v>48.30207938024262</v>
      </c>
      <c r="U22" s="31">
        <v>35260</v>
      </c>
      <c r="V22" s="49">
        <v>46.97888215308774</v>
      </c>
      <c r="W22" s="31">
        <v>34007</v>
      </c>
      <c r="X22" s="49">
        <v>44.258625401824645</v>
      </c>
      <c r="Y22" s="31">
        <v>31861</v>
      </c>
      <c r="Z22" s="49">
        <v>41.27928067993366</v>
      </c>
      <c r="AA22" s="31">
        <v>34730</v>
      </c>
      <c r="AB22" s="49">
        <v>42.696794974244234</v>
      </c>
      <c r="AC22" s="31">
        <v>38833</v>
      </c>
      <c r="AD22" s="49">
        <v>44.28946167883212</v>
      </c>
      <c r="AE22" s="31">
        <v>39422</v>
      </c>
      <c r="AF22" s="49">
        <v>44.75957990349134</v>
      </c>
      <c r="AG22" s="31">
        <v>33246</v>
      </c>
      <c r="AH22" s="49">
        <v>22.105347145573745</v>
      </c>
      <c r="AI22" s="31">
        <v>36536</v>
      </c>
      <c r="AJ22" s="49">
        <v>24.580855243682556</v>
      </c>
      <c r="AK22" s="31">
        <v>39562</v>
      </c>
      <c r="AL22" s="49">
        <v>27.380631051498728</v>
      </c>
      <c r="AM22" s="31">
        <v>34413</v>
      </c>
      <c r="AN22" s="49">
        <v>23.248571158341328</v>
      </c>
      <c r="AO22" s="31"/>
      <c r="AP22" s="49"/>
      <c r="AQ22" s="31"/>
      <c r="AR22" s="49"/>
      <c r="AS22" s="31"/>
      <c r="AT22" s="49"/>
      <c r="AU22" s="31"/>
      <c r="AV22" s="49"/>
      <c r="AW22" s="31"/>
      <c r="AX22" s="49"/>
      <c r="AY22" s="31"/>
      <c r="AZ22" s="49"/>
      <c r="BA22" s="31"/>
      <c r="BB22" s="49"/>
      <c r="BC22" s="31"/>
      <c r="BD22" s="49"/>
      <c r="BE22" s="31"/>
      <c r="BF22" s="49"/>
      <c r="BG22" s="31"/>
      <c r="BH22" s="49"/>
    </row>
    <row r="23" spans="1:60" ht="15" customHeight="1">
      <c r="A23" s="74"/>
      <c r="B23" s="85" t="s">
        <v>30</v>
      </c>
      <c r="C23" s="29"/>
      <c r="D23" s="30"/>
      <c r="E23" s="31">
        <v>27608</v>
      </c>
      <c r="F23" s="49">
        <v>36.110130141913544</v>
      </c>
      <c r="G23" s="31">
        <v>34184</v>
      </c>
      <c r="H23" s="49">
        <v>41.404537251244534</v>
      </c>
      <c r="I23" s="31">
        <v>28675</v>
      </c>
      <c r="J23" s="49">
        <v>34.91968776258266</v>
      </c>
      <c r="K23" s="31">
        <v>29039</v>
      </c>
      <c r="L23" s="49">
        <v>39.32905357820034</v>
      </c>
      <c r="M23" s="31">
        <v>30234</v>
      </c>
      <c r="N23" s="49">
        <v>37.87819942620178</v>
      </c>
      <c r="O23" s="31">
        <v>29393</v>
      </c>
      <c r="P23" s="49">
        <v>36.65099692008429</v>
      </c>
      <c r="Q23" s="31">
        <v>29985</v>
      </c>
      <c r="R23" s="49">
        <v>36.524312999415315</v>
      </c>
      <c r="S23" s="31">
        <v>29895</v>
      </c>
      <c r="T23" s="49">
        <v>39.12087624481464</v>
      </c>
      <c r="U23" s="31">
        <v>30556</v>
      </c>
      <c r="V23" s="49">
        <v>40.711478249283864</v>
      </c>
      <c r="W23" s="31">
        <v>33225</v>
      </c>
      <c r="X23" s="49">
        <v>43.24088655205175</v>
      </c>
      <c r="Y23" s="31">
        <v>34938</v>
      </c>
      <c r="Z23" s="49">
        <v>45.26585820895522</v>
      </c>
      <c r="AA23" s="31">
        <v>35486</v>
      </c>
      <c r="AB23" s="49">
        <v>43.62621556164788</v>
      </c>
      <c r="AC23" s="31">
        <v>38375</v>
      </c>
      <c r="AD23" s="49">
        <v>43.76710766423358</v>
      </c>
      <c r="AE23" s="67">
        <v>39308</v>
      </c>
      <c r="AF23" s="49">
        <v>44.63014476298609</v>
      </c>
      <c r="AG23" s="67">
        <v>38787</v>
      </c>
      <c r="AH23" s="49">
        <v>25.789571669836036</v>
      </c>
      <c r="AI23" s="67">
        <v>36974</v>
      </c>
      <c r="AJ23" s="49">
        <v>24.875534863693858</v>
      </c>
      <c r="AK23" s="67">
        <v>33370</v>
      </c>
      <c r="AL23" s="49">
        <v>23.095183716407476</v>
      </c>
      <c r="AM23" s="67">
        <v>34076</v>
      </c>
      <c r="AN23" s="49">
        <v>23.020902298307007</v>
      </c>
      <c r="AO23" s="67"/>
      <c r="AP23" s="49"/>
      <c r="AQ23" s="67"/>
      <c r="AR23" s="49"/>
      <c r="AS23" s="67"/>
      <c r="AT23" s="49"/>
      <c r="AU23" s="67"/>
      <c r="AV23" s="49"/>
      <c r="AW23" s="67"/>
      <c r="AX23" s="49"/>
      <c r="AY23" s="67"/>
      <c r="AZ23" s="49"/>
      <c r="BA23" s="67"/>
      <c r="BB23" s="49"/>
      <c r="BC23" s="67"/>
      <c r="BD23" s="49"/>
      <c r="BE23" s="67"/>
      <c r="BF23" s="49"/>
      <c r="BG23" s="67"/>
      <c r="BH23" s="49"/>
    </row>
    <row r="24" spans="1:60" ht="15" customHeight="1">
      <c r="A24" s="73"/>
      <c r="B24" s="86" t="s">
        <v>32</v>
      </c>
      <c r="C24" s="22"/>
      <c r="D24" s="23"/>
      <c r="E24" s="22">
        <v>76455</v>
      </c>
      <c r="F24" s="25">
        <v>100</v>
      </c>
      <c r="G24" s="22">
        <v>82561</v>
      </c>
      <c r="H24" s="25">
        <v>100</v>
      </c>
      <c r="I24" s="24">
        <v>82117</v>
      </c>
      <c r="J24" s="25">
        <v>100</v>
      </c>
      <c r="K24" s="24">
        <v>73836</v>
      </c>
      <c r="L24" s="25">
        <v>100</v>
      </c>
      <c r="M24" s="24">
        <v>79819</v>
      </c>
      <c r="N24" s="25">
        <v>100</v>
      </c>
      <c r="O24" s="24">
        <v>80197</v>
      </c>
      <c r="P24" s="25">
        <v>100</v>
      </c>
      <c r="Q24" s="24">
        <v>82096</v>
      </c>
      <c r="R24" s="25">
        <v>100</v>
      </c>
      <c r="S24" s="24">
        <v>76417</v>
      </c>
      <c r="T24" s="25">
        <v>100</v>
      </c>
      <c r="U24" s="24">
        <v>75055</v>
      </c>
      <c r="V24" s="25">
        <v>100</v>
      </c>
      <c r="W24" s="24">
        <v>76837</v>
      </c>
      <c r="X24" s="25">
        <v>100</v>
      </c>
      <c r="Y24" s="24">
        <v>77184</v>
      </c>
      <c r="Z24" s="25">
        <v>100</v>
      </c>
      <c r="AA24" s="24">
        <v>81341</v>
      </c>
      <c r="AB24" s="25">
        <v>100</v>
      </c>
      <c r="AC24" s="24">
        <v>87680</v>
      </c>
      <c r="AD24" s="25">
        <v>100</v>
      </c>
      <c r="AE24" s="68">
        <v>88075</v>
      </c>
      <c r="AF24" s="108">
        <v>100</v>
      </c>
      <c r="AG24" s="68">
        <v>81137</v>
      </c>
      <c r="AH24" s="108">
        <v>100</v>
      </c>
      <c r="AI24" s="68">
        <v>83535</v>
      </c>
      <c r="AJ24" s="108">
        <v>100</v>
      </c>
      <c r="AK24" s="68">
        <v>83532</v>
      </c>
      <c r="AL24" s="108">
        <v>100</v>
      </c>
      <c r="AM24" s="68">
        <v>78826</v>
      </c>
      <c r="AN24" s="108">
        <v>100</v>
      </c>
      <c r="AO24" s="68"/>
      <c r="AP24" s="108"/>
      <c r="AQ24" s="68"/>
      <c r="AR24" s="108"/>
      <c r="AS24" s="68"/>
      <c r="AT24" s="108"/>
      <c r="AU24" s="68"/>
      <c r="AV24" s="108"/>
      <c r="AW24" s="68"/>
      <c r="AX24" s="108"/>
      <c r="AY24" s="68"/>
      <c r="AZ24" s="108"/>
      <c r="BA24" s="68"/>
      <c r="BB24" s="108"/>
      <c r="BC24" s="68"/>
      <c r="BD24" s="108"/>
      <c r="BE24" s="68"/>
      <c r="BF24" s="108"/>
      <c r="BG24" s="68"/>
      <c r="BH24" s="108"/>
    </row>
    <row r="25" spans="1:62" s="113" customFormat="1" ht="15" customHeight="1">
      <c r="A25" s="218" t="s">
        <v>92</v>
      </c>
      <c r="B25" s="111" t="s">
        <v>27</v>
      </c>
      <c r="C25" s="94"/>
      <c r="D25" s="200"/>
      <c r="E25" s="94"/>
      <c r="F25" s="200"/>
      <c r="G25" s="94"/>
      <c r="H25" s="200"/>
      <c r="I25" s="93"/>
      <c r="J25" s="200"/>
      <c r="K25" s="93"/>
      <c r="L25" s="200"/>
      <c r="M25" s="93"/>
      <c r="N25" s="200"/>
      <c r="O25" s="93"/>
      <c r="P25" s="200"/>
      <c r="Q25" s="93"/>
      <c r="R25" s="200"/>
      <c r="S25" s="93"/>
      <c r="T25" s="200"/>
      <c r="U25" s="182"/>
      <c r="V25" s="200"/>
      <c r="W25" s="182"/>
      <c r="X25" s="200"/>
      <c r="Y25" s="182"/>
      <c r="Z25" s="200"/>
      <c r="AA25" s="182"/>
      <c r="AB25" s="200"/>
      <c r="AC25" s="182"/>
      <c r="AD25" s="200"/>
      <c r="AE25" s="182"/>
      <c r="AF25" s="201"/>
      <c r="AG25" s="182"/>
      <c r="AH25" s="201"/>
      <c r="AI25" s="182"/>
      <c r="AJ25" s="201"/>
      <c r="AK25" s="182"/>
      <c r="AL25" s="201"/>
      <c r="AM25" s="182"/>
      <c r="AN25" s="201"/>
      <c r="AO25" s="182"/>
      <c r="AP25" s="201"/>
      <c r="AQ25" s="182"/>
      <c r="AR25" s="201"/>
      <c r="AS25" s="182"/>
      <c r="AT25" s="201"/>
      <c r="AU25" s="182"/>
      <c r="AV25" s="201"/>
      <c r="AW25" s="182"/>
      <c r="AX25" s="201"/>
      <c r="AY25" s="182"/>
      <c r="AZ25" s="201"/>
      <c r="BA25" s="182">
        <v>7866</v>
      </c>
      <c r="BB25" s="201">
        <f>BA25/BA28*100</f>
        <v>20.32085561497326</v>
      </c>
      <c r="BC25" s="182">
        <v>8337</v>
      </c>
      <c r="BD25" s="201">
        <f>BC25/BC28*100</f>
        <v>20.874856026841606</v>
      </c>
      <c r="BE25" s="182">
        <v>10385</v>
      </c>
      <c r="BF25" s="201">
        <f>BE25/BE28*100</f>
        <v>24.5740653099858</v>
      </c>
      <c r="BG25" s="182">
        <v>12133</v>
      </c>
      <c r="BH25" s="201">
        <f>BG25/BG28*100</f>
        <v>25.640863078256093</v>
      </c>
      <c r="BJ25" s="212"/>
    </row>
    <row r="26" spans="1:62" s="113" customFormat="1" ht="23.25" customHeight="1">
      <c r="A26" s="219"/>
      <c r="B26" s="202" t="s">
        <v>29</v>
      </c>
      <c r="C26" s="195"/>
      <c r="D26" s="203"/>
      <c r="E26" s="129"/>
      <c r="F26" s="203"/>
      <c r="G26" s="129"/>
      <c r="H26" s="203"/>
      <c r="I26" s="176"/>
      <c r="J26" s="203"/>
      <c r="K26" s="176"/>
      <c r="L26" s="203"/>
      <c r="M26" s="176"/>
      <c r="N26" s="203"/>
      <c r="O26" s="176"/>
      <c r="P26" s="203"/>
      <c r="Q26" s="176"/>
      <c r="R26" s="203"/>
      <c r="S26" s="176"/>
      <c r="T26" s="203"/>
      <c r="U26" s="184"/>
      <c r="V26" s="203"/>
      <c r="W26" s="184"/>
      <c r="X26" s="203"/>
      <c r="Y26" s="184"/>
      <c r="Z26" s="203"/>
      <c r="AA26" s="184"/>
      <c r="AB26" s="203"/>
      <c r="AC26" s="184"/>
      <c r="AD26" s="203"/>
      <c r="AE26" s="184"/>
      <c r="AF26" s="203"/>
      <c r="AG26" s="184"/>
      <c r="AH26" s="203"/>
      <c r="AI26" s="184"/>
      <c r="AJ26" s="203"/>
      <c r="AK26" s="184"/>
      <c r="AL26" s="203"/>
      <c r="AM26" s="184"/>
      <c r="AN26" s="203"/>
      <c r="AO26" s="184"/>
      <c r="AP26" s="203"/>
      <c r="AQ26" s="184"/>
      <c r="AR26" s="203"/>
      <c r="AS26" s="184"/>
      <c r="AT26" s="203"/>
      <c r="AU26" s="184"/>
      <c r="AV26" s="203"/>
      <c r="AW26" s="184"/>
      <c r="AX26" s="203"/>
      <c r="AY26" s="184"/>
      <c r="AZ26" s="203"/>
      <c r="BA26" s="184">
        <v>17645</v>
      </c>
      <c r="BB26" s="203">
        <f>BA26/BA28*100</f>
        <v>45.583714381668344</v>
      </c>
      <c r="BC26" s="184">
        <v>18787</v>
      </c>
      <c r="BD26" s="203">
        <f>BC26/BC28*100</f>
        <v>47.040412639591366</v>
      </c>
      <c r="BE26" s="184">
        <v>18955</v>
      </c>
      <c r="BF26" s="203">
        <f>BE26/BE28*100</f>
        <v>44.853289162328444</v>
      </c>
      <c r="BG26" s="184">
        <v>21323</v>
      </c>
      <c r="BH26" s="203">
        <f>BG26/BG28*100</f>
        <v>45.062237156321984</v>
      </c>
      <c r="BJ26" s="212"/>
    </row>
    <row r="27" spans="1:60" s="113" customFormat="1" ht="15" customHeight="1">
      <c r="A27" s="219"/>
      <c r="B27" s="192" t="s">
        <v>30</v>
      </c>
      <c r="C27" s="67"/>
      <c r="D27" s="203"/>
      <c r="E27" s="67"/>
      <c r="F27" s="203"/>
      <c r="G27" s="67"/>
      <c r="H27" s="203"/>
      <c r="I27" s="67"/>
      <c r="J27" s="203"/>
      <c r="K27" s="67"/>
      <c r="L27" s="203"/>
      <c r="M27" s="67"/>
      <c r="N27" s="203"/>
      <c r="O27" s="67"/>
      <c r="P27" s="203"/>
      <c r="Q27" s="67"/>
      <c r="R27" s="203"/>
      <c r="S27" s="67"/>
      <c r="T27" s="203"/>
      <c r="U27" s="67"/>
      <c r="V27" s="203"/>
      <c r="W27" s="67"/>
      <c r="X27" s="203"/>
      <c r="Y27" s="67"/>
      <c r="Z27" s="203"/>
      <c r="AA27" s="67"/>
      <c r="AB27" s="203"/>
      <c r="AC27" s="67"/>
      <c r="AD27" s="203"/>
      <c r="AE27" s="67"/>
      <c r="AF27" s="203"/>
      <c r="AG27" s="67"/>
      <c r="AH27" s="203"/>
      <c r="AI27" s="67"/>
      <c r="AJ27" s="203"/>
      <c r="AK27" s="67"/>
      <c r="AL27" s="203"/>
      <c r="AM27" s="67"/>
      <c r="AN27" s="203"/>
      <c r="AO27" s="67"/>
      <c r="AP27" s="203"/>
      <c r="AQ27" s="67"/>
      <c r="AR27" s="203"/>
      <c r="AS27" s="67"/>
      <c r="AT27" s="203"/>
      <c r="AU27" s="67"/>
      <c r="AV27" s="203"/>
      <c r="AW27" s="67"/>
      <c r="AX27" s="203"/>
      <c r="AY27" s="67"/>
      <c r="AZ27" s="203"/>
      <c r="BA27" s="67">
        <v>13198</v>
      </c>
      <c r="BB27" s="203">
        <f>BA27/BA28*100</f>
        <v>34.09543000335839</v>
      </c>
      <c r="BC27" s="67">
        <v>12814</v>
      </c>
      <c r="BD27" s="203">
        <f>BC27/BC28*100</f>
        <v>32.08473133356703</v>
      </c>
      <c r="BE27" s="67">
        <v>12920</v>
      </c>
      <c r="BF27" s="203">
        <f>BE27/BE28*100</f>
        <v>30.572645527685754</v>
      </c>
      <c r="BG27" s="67">
        <v>13863</v>
      </c>
      <c r="BH27" s="203">
        <f>BG27/BG28*100</f>
        <v>29.296899765421923</v>
      </c>
    </row>
    <row r="28" spans="1:62" s="113" customFormat="1" ht="15" customHeight="1">
      <c r="A28" s="220"/>
      <c r="B28" s="199" t="s">
        <v>32</v>
      </c>
      <c r="C28" s="125"/>
      <c r="D28" s="204"/>
      <c r="E28" s="125"/>
      <c r="F28" s="204"/>
      <c r="G28" s="125"/>
      <c r="H28" s="204"/>
      <c r="I28" s="188"/>
      <c r="J28" s="204"/>
      <c r="K28" s="188"/>
      <c r="L28" s="204"/>
      <c r="M28" s="188"/>
      <c r="N28" s="204"/>
      <c r="O28" s="188"/>
      <c r="P28" s="204"/>
      <c r="Q28" s="188"/>
      <c r="R28" s="204"/>
      <c r="S28" s="188"/>
      <c r="T28" s="204"/>
      <c r="U28" s="189"/>
      <c r="V28" s="204"/>
      <c r="W28" s="189"/>
      <c r="X28" s="204"/>
      <c r="Y28" s="189"/>
      <c r="Z28" s="204"/>
      <c r="AA28" s="189"/>
      <c r="AB28" s="204"/>
      <c r="AC28" s="189"/>
      <c r="AD28" s="204"/>
      <c r="AE28" s="189"/>
      <c r="AF28" s="205"/>
      <c r="AG28" s="189"/>
      <c r="AH28" s="205"/>
      <c r="AI28" s="189"/>
      <c r="AJ28" s="205"/>
      <c r="AK28" s="189"/>
      <c r="AL28" s="205"/>
      <c r="AM28" s="189"/>
      <c r="AN28" s="205"/>
      <c r="AO28" s="189"/>
      <c r="AP28" s="205"/>
      <c r="AQ28" s="189"/>
      <c r="AR28" s="205"/>
      <c r="AS28" s="189"/>
      <c r="AT28" s="205"/>
      <c r="AU28" s="189"/>
      <c r="AV28" s="205"/>
      <c r="AW28" s="189"/>
      <c r="AX28" s="205"/>
      <c r="AY28" s="189"/>
      <c r="AZ28" s="205"/>
      <c r="BA28" s="189">
        <v>38709</v>
      </c>
      <c r="BB28" s="205">
        <v>100</v>
      </c>
      <c r="BC28" s="189">
        <v>39938</v>
      </c>
      <c r="BD28" s="205">
        <v>100</v>
      </c>
      <c r="BE28" s="189">
        <v>42260</v>
      </c>
      <c r="BF28" s="205">
        <v>100</v>
      </c>
      <c r="BG28" s="189">
        <v>47319</v>
      </c>
      <c r="BH28" s="205">
        <v>100</v>
      </c>
      <c r="BJ28" s="212"/>
    </row>
    <row r="29" spans="1:60" ht="15" customHeight="1">
      <c r="A29" s="221" t="s">
        <v>99</v>
      </c>
      <c r="B29" s="85" t="s">
        <v>27</v>
      </c>
      <c r="C29" s="29">
        <v>5187</v>
      </c>
      <c r="D29" s="56">
        <v>8.639384400139908</v>
      </c>
      <c r="E29" s="29">
        <v>4790</v>
      </c>
      <c r="F29" s="56">
        <v>8.035968929823678</v>
      </c>
      <c r="G29" s="29">
        <v>6479</v>
      </c>
      <c r="H29" s="56">
        <v>9.195810151016238</v>
      </c>
      <c r="I29" s="31">
        <v>4372</v>
      </c>
      <c r="J29" s="56">
        <v>7.628020587978715</v>
      </c>
      <c r="K29" s="31">
        <v>4604</v>
      </c>
      <c r="L29" s="56">
        <v>8.311969669615454</v>
      </c>
      <c r="M29" s="31">
        <v>4858</v>
      </c>
      <c r="N29" s="56">
        <v>9.695445655210953</v>
      </c>
      <c r="O29" s="31">
        <v>3715</v>
      </c>
      <c r="P29" s="56">
        <v>7.62207632334838</v>
      </c>
      <c r="Q29" s="29">
        <v>3468</v>
      </c>
      <c r="R29" s="56">
        <v>7.844556538261441</v>
      </c>
      <c r="S29" s="29">
        <v>4510</v>
      </c>
      <c r="T29" s="56">
        <v>8.476168997143287</v>
      </c>
      <c r="U29" s="31">
        <v>5100</v>
      </c>
      <c r="V29" s="56">
        <v>8.326122802148467</v>
      </c>
      <c r="W29" s="31">
        <v>4364</v>
      </c>
      <c r="X29" s="56">
        <v>7.3162553648068664</v>
      </c>
      <c r="Y29" s="31">
        <v>4244</v>
      </c>
      <c r="Z29" s="56">
        <v>7.216827928647949</v>
      </c>
      <c r="AA29" s="31">
        <v>4401</v>
      </c>
      <c r="AB29" s="56">
        <v>7.412210526315789</v>
      </c>
      <c r="AC29" s="31">
        <v>4717</v>
      </c>
      <c r="AD29" s="56">
        <v>8.54451589529934</v>
      </c>
      <c r="AE29" s="31">
        <v>3882</v>
      </c>
      <c r="AF29" s="66">
        <v>7.642935895416601</v>
      </c>
      <c r="AG29" s="31">
        <v>3401</v>
      </c>
      <c r="AH29" s="66">
        <v>7.267715189332422</v>
      </c>
      <c r="AI29" s="31">
        <v>3719</v>
      </c>
      <c r="AJ29" s="66">
        <v>7.819267482443967</v>
      </c>
      <c r="AK29" s="31">
        <v>3844</v>
      </c>
      <c r="AL29" s="66">
        <v>7.682008033733688</v>
      </c>
      <c r="AM29" s="31">
        <v>3518</v>
      </c>
      <c r="AN29" s="66">
        <v>7.177101821816921</v>
      </c>
      <c r="AO29" s="31">
        <v>4890</v>
      </c>
      <c r="AP29" s="66">
        <v>9.686045360007922</v>
      </c>
      <c r="AQ29" s="31">
        <v>3702</v>
      </c>
      <c r="AR29" s="66">
        <v>8.091803278688525</v>
      </c>
      <c r="AS29" s="31">
        <v>3298</v>
      </c>
      <c r="AT29" s="66">
        <v>6.990694618140195</v>
      </c>
      <c r="AU29" s="31">
        <v>2819</v>
      </c>
      <c r="AV29" s="66">
        <v>5.769427559812529</v>
      </c>
      <c r="AW29" s="31"/>
      <c r="AX29" s="66"/>
      <c r="AY29" s="31"/>
      <c r="AZ29" s="66"/>
      <c r="BA29" s="31"/>
      <c r="BB29" s="66"/>
      <c r="BC29" s="31"/>
      <c r="BD29" s="66"/>
      <c r="BE29" s="31"/>
      <c r="BF29" s="66"/>
      <c r="BG29" s="31"/>
      <c r="BH29" s="66"/>
    </row>
    <row r="30" spans="1:60" ht="15" customHeight="1">
      <c r="A30" s="221"/>
      <c r="B30" s="85" t="s">
        <v>28</v>
      </c>
      <c r="C30" s="29"/>
      <c r="D30" s="49"/>
      <c r="E30" s="29"/>
      <c r="F30" s="49"/>
      <c r="G30" s="29"/>
      <c r="H30" s="49"/>
      <c r="I30" s="31"/>
      <c r="J30" s="49"/>
      <c r="K30" s="31"/>
      <c r="L30" s="49"/>
      <c r="M30" s="31"/>
      <c r="N30" s="49"/>
      <c r="O30" s="31"/>
      <c r="P30" s="49"/>
      <c r="Q30" s="29"/>
      <c r="R30" s="49"/>
      <c r="S30" s="29">
        <v>4027</v>
      </c>
      <c r="T30" s="49">
        <v>7.5684107652984505</v>
      </c>
      <c r="U30" s="31">
        <v>6274</v>
      </c>
      <c r="V30" s="49">
        <v>10.242763619741075</v>
      </c>
      <c r="W30" s="31">
        <v>5923</v>
      </c>
      <c r="X30" s="49">
        <v>9.929922210300429</v>
      </c>
      <c r="Y30" s="31">
        <v>5832</v>
      </c>
      <c r="Z30" s="49">
        <v>9.91718672947098</v>
      </c>
      <c r="AA30" s="31">
        <v>6639</v>
      </c>
      <c r="AB30" s="49">
        <v>11.181473684210527</v>
      </c>
      <c r="AC30" s="31">
        <v>6850</v>
      </c>
      <c r="AD30" s="49">
        <v>12.408296349968301</v>
      </c>
      <c r="AE30" s="31">
        <v>6546</v>
      </c>
      <c r="AF30" s="49">
        <v>12.887856355331548</v>
      </c>
      <c r="AG30" s="31">
        <v>5496</v>
      </c>
      <c r="AH30" s="49">
        <v>11.744593555004702</v>
      </c>
      <c r="AI30" s="31">
        <v>4730</v>
      </c>
      <c r="AJ30" s="49">
        <v>9.944914006980362</v>
      </c>
      <c r="AK30" s="31">
        <v>4405</v>
      </c>
      <c r="AL30" s="49">
        <v>8.803133555826456</v>
      </c>
      <c r="AM30" s="31">
        <v>4017</v>
      </c>
      <c r="AN30" s="49">
        <v>8.195115980170145</v>
      </c>
      <c r="AO30" s="31">
        <v>4347</v>
      </c>
      <c r="AP30" s="49">
        <v>8.610478359908884</v>
      </c>
      <c r="AQ30" s="31">
        <v>3910</v>
      </c>
      <c r="AR30" s="49">
        <v>8.546448087431694</v>
      </c>
      <c r="AS30" s="31">
        <v>3906</v>
      </c>
      <c r="AT30" s="49">
        <v>8.27945821056871</v>
      </c>
      <c r="AU30" s="31">
        <v>4081</v>
      </c>
      <c r="AV30" s="49">
        <v>8.352264587298663</v>
      </c>
      <c r="AW30" s="31"/>
      <c r="AX30" s="49"/>
      <c r="AY30" s="31"/>
      <c r="AZ30" s="49"/>
      <c r="BA30" s="31"/>
      <c r="BB30" s="49"/>
      <c r="BC30" s="31"/>
      <c r="BD30" s="49"/>
      <c r="BE30" s="31"/>
      <c r="BF30" s="49"/>
      <c r="BG30" s="31"/>
      <c r="BH30" s="49"/>
    </row>
    <row r="31" spans="1:60" ht="23.25" customHeight="1">
      <c r="A31" s="221"/>
      <c r="B31" s="87" t="s">
        <v>29</v>
      </c>
      <c r="C31" s="29">
        <v>14327</v>
      </c>
      <c r="D31" s="49">
        <v>23.86282249870917</v>
      </c>
      <c r="E31" s="29">
        <v>15070</v>
      </c>
      <c r="F31" s="49">
        <v>25.282265505729193</v>
      </c>
      <c r="G31" s="29">
        <v>15834</v>
      </c>
      <c r="H31" s="49">
        <v>22.473600545021007</v>
      </c>
      <c r="I31" s="31">
        <v>15671</v>
      </c>
      <c r="J31" s="49">
        <v>27.34188257873157</v>
      </c>
      <c r="K31" s="31">
        <v>16112</v>
      </c>
      <c r="L31" s="49">
        <v>29.088283083589097</v>
      </c>
      <c r="M31" s="31">
        <v>12921</v>
      </c>
      <c r="N31" s="49">
        <v>25.78733085857981</v>
      </c>
      <c r="O31" s="31">
        <v>14224</v>
      </c>
      <c r="P31" s="49">
        <v>29.18342224045958</v>
      </c>
      <c r="Q31" s="29">
        <v>14063</v>
      </c>
      <c r="R31" s="49">
        <v>31.810264878192225</v>
      </c>
      <c r="S31" s="29">
        <v>26647</v>
      </c>
      <c r="T31" s="49">
        <v>50.08081491505036</v>
      </c>
      <c r="U31" s="31">
        <v>34523</v>
      </c>
      <c r="V31" s="49">
        <v>56.36132107815128</v>
      </c>
      <c r="W31" s="31">
        <v>33694</v>
      </c>
      <c r="X31" s="49">
        <v>56.48806330472103</v>
      </c>
      <c r="Y31" s="31">
        <v>33212</v>
      </c>
      <c r="Z31" s="49">
        <v>56.47626983182274</v>
      </c>
      <c r="AA31" s="31">
        <v>32020</v>
      </c>
      <c r="AB31" s="49">
        <v>53.92842105263158</v>
      </c>
      <c r="AC31" s="31">
        <v>28319</v>
      </c>
      <c r="AD31" s="49">
        <v>51.297889683905446</v>
      </c>
      <c r="AE31" s="31">
        <v>26307</v>
      </c>
      <c r="AF31" s="49">
        <v>51.793589541660104</v>
      </c>
      <c r="AG31" s="31">
        <v>25343</v>
      </c>
      <c r="AH31" s="49">
        <v>54.156338148559705</v>
      </c>
      <c r="AI31" s="31">
        <v>25964</v>
      </c>
      <c r="AJ31" s="49">
        <v>54.58979857869728</v>
      </c>
      <c r="AK31" s="31">
        <v>28038</v>
      </c>
      <c r="AL31" s="49">
        <v>56.032294810048164</v>
      </c>
      <c r="AM31" s="31">
        <v>27942</v>
      </c>
      <c r="AN31" s="49">
        <v>57.00471265071302</v>
      </c>
      <c r="AO31" s="31">
        <v>27166</v>
      </c>
      <c r="AP31" s="49">
        <v>53.810042586907</v>
      </c>
      <c r="AQ31" s="31">
        <v>24495</v>
      </c>
      <c r="AR31" s="49">
        <v>53.540983606557376</v>
      </c>
      <c r="AS31" s="31">
        <v>25345</v>
      </c>
      <c r="AT31" s="49">
        <v>53.72321258240245</v>
      </c>
      <c r="AU31" s="31">
        <v>25770</v>
      </c>
      <c r="AV31" s="49">
        <v>52.74145023638484</v>
      </c>
      <c r="AW31" s="31"/>
      <c r="AX31" s="49"/>
      <c r="AY31" s="31"/>
      <c r="AZ31" s="49"/>
      <c r="BA31" s="31"/>
      <c r="BB31" s="49"/>
      <c r="BC31" s="31"/>
      <c r="BD31" s="49"/>
      <c r="BE31" s="31"/>
      <c r="BF31" s="49"/>
      <c r="BG31" s="31"/>
      <c r="BH31" s="49"/>
    </row>
    <row r="32" spans="1:60" ht="15" customHeight="1">
      <c r="A32" s="221"/>
      <c r="B32" s="85" t="s">
        <v>30</v>
      </c>
      <c r="C32" s="31">
        <v>40525</v>
      </c>
      <c r="D32" s="49">
        <v>67.49779310115092</v>
      </c>
      <c r="E32" s="31">
        <v>39747</v>
      </c>
      <c r="F32" s="49">
        <v>66.68176556444712</v>
      </c>
      <c r="G32" s="31">
        <v>48143</v>
      </c>
      <c r="H32" s="49">
        <v>68.33058930396277</v>
      </c>
      <c r="I32" s="31">
        <v>37272</v>
      </c>
      <c r="J32" s="49">
        <v>65.03009683328972</v>
      </c>
      <c r="K32" s="31">
        <v>34674</v>
      </c>
      <c r="L32" s="49">
        <v>62.59974724679545</v>
      </c>
      <c r="M32" s="31">
        <v>32327</v>
      </c>
      <c r="N32" s="49">
        <v>64.51722348620923</v>
      </c>
      <c r="O32" s="31">
        <v>30801</v>
      </c>
      <c r="P32" s="49">
        <v>63.19450143619204</v>
      </c>
      <c r="Q32" s="31">
        <v>26678</v>
      </c>
      <c r="R32" s="49">
        <v>60.34517858354634</v>
      </c>
      <c r="S32" s="31">
        <v>18024</v>
      </c>
      <c r="T32" s="49">
        <v>33.87460532250789</v>
      </c>
      <c r="U32" s="31">
        <v>15356</v>
      </c>
      <c r="V32" s="49">
        <v>25.06979249995919</v>
      </c>
      <c r="W32" s="31">
        <v>15667</v>
      </c>
      <c r="X32" s="49">
        <v>26.265759120171673</v>
      </c>
      <c r="Y32" s="31">
        <v>15519</v>
      </c>
      <c r="Z32" s="49">
        <v>26.389715510058323</v>
      </c>
      <c r="AA32" s="31">
        <v>16315</v>
      </c>
      <c r="AB32" s="49">
        <v>27.477894736842106</v>
      </c>
      <c r="AC32" s="31">
        <v>15319</v>
      </c>
      <c r="AD32" s="49">
        <v>27.74929807082692</v>
      </c>
      <c r="AE32" s="31">
        <v>14057</v>
      </c>
      <c r="AF32" s="56">
        <v>27.675618207591747</v>
      </c>
      <c r="AG32" s="31">
        <v>21453</v>
      </c>
      <c r="AH32" s="56">
        <v>45.843661851440295</v>
      </c>
      <c r="AI32" s="31">
        <v>13149</v>
      </c>
      <c r="AJ32" s="56">
        <v>27.64601993187839</v>
      </c>
      <c r="AK32" s="31">
        <v>13752</v>
      </c>
      <c r="AL32" s="56">
        <v>27.482563600391696</v>
      </c>
      <c r="AM32" s="31">
        <v>13540</v>
      </c>
      <c r="AN32" s="56">
        <v>27.623069547299917</v>
      </c>
      <c r="AO32" s="31">
        <v>14082</v>
      </c>
      <c r="AP32" s="56">
        <v>27.89343369317619</v>
      </c>
      <c r="AQ32" s="31">
        <v>13643</v>
      </c>
      <c r="AR32" s="56">
        <v>29.820765027322405</v>
      </c>
      <c r="AS32" s="31">
        <v>14628</v>
      </c>
      <c r="AT32" s="56">
        <v>31.006634588888655</v>
      </c>
      <c r="AU32" s="31">
        <v>16191</v>
      </c>
      <c r="AV32" s="56">
        <v>33.13685761650396</v>
      </c>
      <c r="AW32" s="31"/>
      <c r="AX32" s="56"/>
      <c r="AY32" s="31"/>
      <c r="AZ32" s="56"/>
      <c r="BA32" s="31"/>
      <c r="BB32" s="56"/>
      <c r="BC32" s="31"/>
      <c r="BD32" s="56"/>
      <c r="BE32" s="31"/>
      <c r="BF32" s="56"/>
      <c r="BG32" s="31"/>
      <c r="BH32" s="56"/>
    </row>
    <row r="33" spans="1:60" ht="15" customHeight="1">
      <c r="A33" s="225"/>
      <c r="B33" s="86" t="s">
        <v>32</v>
      </c>
      <c r="C33" s="22">
        <v>60039</v>
      </c>
      <c r="D33" s="25">
        <v>100</v>
      </c>
      <c r="E33" s="22">
        <v>59607</v>
      </c>
      <c r="F33" s="25">
        <v>100</v>
      </c>
      <c r="G33" s="22">
        <v>70456</v>
      </c>
      <c r="H33" s="25">
        <v>100</v>
      </c>
      <c r="I33" s="24">
        <v>57315</v>
      </c>
      <c r="J33" s="25">
        <v>100</v>
      </c>
      <c r="K33" s="24">
        <v>55390</v>
      </c>
      <c r="L33" s="25">
        <v>100</v>
      </c>
      <c r="M33" s="24">
        <v>50106</v>
      </c>
      <c r="N33" s="25">
        <v>100</v>
      </c>
      <c r="O33" s="24">
        <v>48740</v>
      </c>
      <c r="P33" s="25">
        <v>100</v>
      </c>
      <c r="Q33" s="22">
        <v>44209</v>
      </c>
      <c r="R33" s="25">
        <v>100</v>
      </c>
      <c r="S33" s="22">
        <v>53208</v>
      </c>
      <c r="T33" s="25">
        <v>100</v>
      </c>
      <c r="U33" s="24">
        <v>61253</v>
      </c>
      <c r="V33" s="25">
        <v>100</v>
      </c>
      <c r="W33" s="24">
        <v>59648</v>
      </c>
      <c r="X33" s="25">
        <v>100</v>
      </c>
      <c r="Y33" s="24">
        <v>58807</v>
      </c>
      <c r="Z33" s="25">
        <v>100</v>
      </c>
      <c r="AA33" s="24">
        <v>59375</v>
      </c>
      <c r="AB33" s="25">
        <v>100</v>
      </c>
      <c r="AC33" s="24">
        <v>55205</v>
      </c>
      <c r="AD33" s="25">
        <v>100</v>
      </c>
      <c r="AE33" s="24">
        <v>50792</v>
      </c>
      <c r="AF33" s="25">
        <v>100</v>
      </c>
      <c r="AG33" s="24">
        <v>46796</v>
      </c>
      <c r="AH33" s="25">
        <v>100</v>
      </c>
      <c r="AI33" s="24">
        <v>47562</v>
      </c>
      <c r="AJ33" s="25">
        <v>100</v>
      </c>
      <c r="AK33" s="24">
        <v>50039</v>
      </c>
      <c r="AL33" s="25">
        <v>100</v>
      </c>
      <c r="AM33" s="24">
        <v>49017</v>
      </c>
      <c r="AN33" s="25">
        <v>100</v>
      </c>
      <c r="AO33" s="24">
        <v>50485</v>
      </c>
      <c r="AP33" s="25">
        <v>100</v>
      </c>
      <c r="AQ33" s="24">
        <v>45750</v>
      </c>
      <c r="AR33" s="25">
        <v>100</v>
      </c>
      <c r="AS33" s="24">
        <v>47177</v>
      </c>
      <c r="AT33" s="25">
        <v>100</v>
      </c>
      <c r="AU33" s="24">
        <v>48861</v>
      </c>
      <c r="AV33" s="25">
        <v>100</v>
      </c>
      <c r="AW33" s="24"/>
      <c r="AX33" s="25"/>
      <c r="AY33" s="24"/>
      <c r="AZ33" s="25"/>
      <c r="BA33" s="24"/>
      <c r="BB33" s="25"/>
      <c r="BC33" s="24"/>
      <c r="BD33" s="25"/>
      <c r="BE33" s="24"/>
      <c r="BF33" s="25"/>
      <c r="BG33" s="24"/>
      <c r="BH33" s="25"/>
    </row>
    <row r="34" spans="1:60" ht="15" customHeight="1">
      <c r="A34" s="224" t="s">
        <v>101</v>
      </c>
      <c r="B34" s="84" t="s">
        <v>27</v>
      </c>
      <c r="C34" s="16">
        <v>5828</v>
      </c>
      <c r="D34" s="48">
        <v>31.25100541583999</v>
      </c>
      <c r="E34" s="16">
        <v>5812</v>
      </c>
      <c r="F34" s="48">
        <v>30.710700132100396</v>
      </c>
      <c r="G34" s="16">
        <v>6718</v>
      </c>
      <c r="H34" s="48">
        <v>32.58792141644434</v>
      </c>
      <c r="I34" s="7">
        <v>7025</v>
      </c>
      <c r="J34" s="48">
        <v>36.797443821696085</v>
      </c>
      <c r="K34" s="7">
        <v>5463</v>
      </c>
      <c r="L34" s="48">
        <v>34.30024486720663</v>
      </c>
      <c r="M34" s="7">
        <v>5874</v>
      </c>
      <c r="N34" s="48">
        <v>35.097992351816444</v>
      </c>
      <c r="O34" s="7">
        <v>6150</v>
      </c>
      <c r="P34" s="48">
        <v>36.50718271399739</v>
      </c>
      <c r="Q34" s="7">
        <v>5305</v>
      </c>
      <c r="R34" s="48">
        <v>34.61663947797716</v>
      </c>
      <c r="S34" s="7">
        <v>4645</v>
      </c>
      <c r="T34" s="48">
        <v>34.064241713112345</v>
      </c>
      <c r="U34" s="92">
        <v>4560</v>
      </c>
      <c r="V34" s="48">
        <v>32.41168526547729</v>
      </c>
      <c r="W34" s="92">
        <v>3912</v>
      </c>
      <c r="X34" s="48">
        <v>29.429022793951702</v>
      </c>
      <c r="Y34" s="92">
        <v>4007</v>
      </c>
      <c r="Z34" s="48">
        <v>29.838409412465563</v>
      </c>
      <c r="AA34" s="92">
        <v>3648</v>
      </c>
      <c r="AB34" s="48">
        <v>28.209093721002166</v>
      </c>
      <c r="AC34" s="92">
        <v>2979</v>
      </c>
      <c r="AD34" s="48">
        <v>25.7476231633535</v>
      </c>
      <c r="AE34" s="92">
        <v>2950</v>
      </c>
      <c r="AF34" s="65">
        <v>25.904460835967686</v>
      </c>
      <c r="AG34" s="92">
        <v>2224</v>
      </c>
      <c r="AH34" s="65">
        <v>7.406914007859855</v>
      </c>
      <c r="AI34" s="92"/>
      <c r="AJ34" s="65"/>
      <c r="AK34" s="92"/>
      <c r="AL34" s="65"/>
      <c r="AM34" s="92"/>
      <c r="AN34" s="65"/>
      <c r="AO34" s="92"/>
      <c r="AP34" s="65"/>
      <c r="AQ34" s="92"/>
      <c r="AR34" s="65"/>
      <c r="AS34" s="92"/>
      <c r="AT34" s="65"/>
      <c r="AU34" s="92"/>
      <c r="AV34" s="65"/>
      <c r="AW34" s="92"/>
      <c r="AX34" s="65"/>
      <c r="AY34" s="92"/>
      <c r="AZ34" s="65"/>
      <c r="BA34" s="92"/>
      <c r="BB34" s="65"/>
      <c r="BC34" s="92"/>
      <c r="BD34" s="65"/>
      <c r="BE34" s="92"/>
      <c r="BF34" s="65"/>
      <c r="BG34" s="92"/>
      <c r="BH34" s="65"/>
    </row>
    <row r="35" spans="1:60" ht="23.25" customHeight="1">
      <c r="A35" s="221"/>
      <c r="B35" s="70" t="s">
        <v>29</v>
      </c>
      <c r="C35" s="55">
        <v>7538</v>
      </c>
      <c r="D35" s="49">
        <v>40.42039787656174</v>
      </c>
      <c r="E35" s="17">
        <v>7985</v>
      </c>
      <c r="F35" s="49">
        <v>42.192866578599734</v>
      </c>
      <c r="G35" s="17">
        <v>8484</v>
      </c>
      <c r="H35" s="49">
        <v>41.154499151103565</v>
      </c>
      <c r="I35" s="8">
        <v>7420</v>
      </c>
      <c r="J35" s="49">
        <v>38.866481588182914</v>
      </c>
      <c r="K35" s="8">
        <v>5970</v>
      </c>
      <c r="L35" s="49">
        <v>37.48351855339988</v>
      </c>
      <c r="M35" s="8">
        <v>6433</v>
      </c>
      <c r="N35" s="49">
        <v>38.43809751434034</v>
      </c>
      <c r="O35" s="8">
        <v>6545</v>
      </c>
      <c r="P35" s="49">
        <v>38.85195298587202</v>
      </c>
      <c r="Q35" s="8">
        <v>6301</v>
      </c>
      <c r="R35" s="49">
        <v>41.115823817292004</v>
      </c>
      <c r="S35" s="8">
        <v>5720</v>
      </c>
      <c r="T35" s="49">
        <v>41.947785274273976</v>
      </c>
      <c r="U35" s="13">
        <v>6103</v>
      </c>
      <c r="V35" s="49">
        <v>43.37906034544033</v>
      </c>
      <c r="W35" s="13">
        <v>5956</v>
      </c>
      <c r="X35" s="49">
        <v>44.80553674866471</v>
      </c>
      <c r="Y35" s="13">
        <v>5809</v>
      </c>
      <c r="Z35" s="49">
        <v>43.25713009159282</v>
      </c>
      <c r="AA35" s="13">
        <v>5830</v>
      </c>
      <c r="AB35" s="49">
        <v>45.08196721311476</v>
      </c>
      <c r="AC35" s="13">
        <v>5631</v>
      </c>
      <c r="AD35" s="49">
        <v>48.66897147796024</v>
      </c>
      <c r="AE35" s="13">
        <v>5788</v>
      </c>
      <c r="AF35" s="49">
        <v>50.825430277485076</v>
      </c>
      <c r="AG35" s="13">
        <v>5279</v>
      </c>
      <c r="AH35" s="49">
        <v>17.581429427829214</v>
      </c>
      <c r="AI35" s="13"/>
      <c r="AJ35" s="49"/>
      <c r="AK35" s="13"/>
      <c r="AL35" s="49"/>
      <c r="AM35" s="13"/>
      <c r="AN35" s="49"/>
      <c r="AO35" s="13"/>
      <c r="AP35" s="49"/>
      <c r="AQ35" s="13"/>
      <c r="AR35" s="49"/>
      <c r="AS35" s="13"/>
      <c r="AT35" s="49"/>
      <c r="AU35" s="13"/>
      <c r="AV35" s="49"/>
      <c r="AW35" s="13"/>
      <c r="AX35" s="49"/>
      <c r="AY35" s="13"/>
      <c r="AZ35" s="49"/>
      <c r="BA35" s="13"/>
      <c r="BB35" s="49"/>
      <c r="BC35" s="13"/>
      <c r="BD35" s="49"/>
      <c r="BE35" s="13"/>
      <c r="BF35" s="49"/>
      <c r="BG35" s="13"/>
      <c r="BH35" s="49"/>
    </row>
    <row r="36" spans="1:60" ht="15" customHeight="1">
      <c r="A36" s="221"/>
      <c r="B36" s="82" t="s">
        <v>30</v>
      </c>
      <c r="C36" s="31">
        <v>5283</v>
      </c>
      <c r="D36" s="49">
        <v>28.328596707598262</v>
      </c>
      <c r="E36" s="31">
        <v>5128</v>
      </c>
      <c r="F36" s="49">
        <v>27.096433289299867</v>
      </c>
      <c r="G36" s="31">
        <v>5413</v>
      </c>
      <c r="H36" s="49">
        <v>26.257579432452097</v>
      </c>
      <c r="I36" s="31">
        <v>4646</v>
      </c>
      <c r="J36" s="49">
        <v>24.336074590121</v>
      </c>
      <c r="K36" s="31">
        <v>4494</v>
      </c>
      <c r="L36" s="49">
        <v>28.21623657939348</v>
      </c>
      <c r="M36" s="31">
        <v>4429</v>
      </c>
      <c r="N36" s="49">
        <v>26.46391013384321</v>
      </c>
      <c r="O36" s="31">
        <v>4151</v>
      </c>
      <c r="P36" s="49">
        <v>24.640864300130595</v>
      </c>
      <c r="Q36" s="31">
        <v>3719</v>
      </c>
      <c r="R36" s="49">
        <v>24.267536704730833</v>
      </c>
      <c r="S36" s="31">
        <v>3271</v>
      </c>
      <c r="T36" s="49">
        <v>23.98797301261367</v>
      </c>
      <c r="U36" s="31">
        <v>3406</v>
      </c>
      <c r="V36" s="49">
        <v>24.20925438908238</v>
      </c>
      <c r="W36" s="31">
        <v>3425</v>
      </c>
      <c r="X36" s="49">
        <v>25.765440457383583</v>
      </c>
      <c r="Y36" s="31">
        <v>3613</v>
      </c>
      <c r="Z36" s="49">
        <v>26.90446049594162</v>
      </c>
      <c r="AA36" s="31">
        <v>3454</v>
      </c>
      <c r="AB36" s="49">
        <v>26.708939065883083</v>
      </c>
      <c r="AC36" s="31">
        <v>2960</v>
      </c>
      <c r="AD36" s="49">
        <v>25.583405358686257</v>
      </c>
      <c r="AE36" s="31">
        <v>2650</v>
      </c>
      <c r="AF36" s="49">
        <v>23.270108886547245</v>
      </c>
      <c r="AG36" s="31">
        <v>2416</v>
      </c>
      <c r="AH36" s="49">
        <v>8.046359821488045</v>
      </c>
      <c r="AI36" s="31"/>
      <c r="AJ36" s="49"/>
      <c r="AK36" s="31"/>
      <c r="AL36" s="49"/>
      <c r="AM36" s="31"/>
      <c r="AN36" s="49"/>
      <c r="AO36" s="31"/>
      <c r="AP36" s="49"/>
      <c r="AQ36" s="31"/>
      <c r="AR36" s="49"/>
      <c r="AS36" s="31"/>
      <c r="AT36" s="49"/>
      <c r="AU36" s="31"/>
      <c r="AV36" s="49"/>
      <c r="AW36" s="31"/>
      <c r="AX36" s="49"/>
      <c r="AY36" s="31"/>
      <c r="AZ36" s="49"/>
      <c r="BA36" s="31"/>
      <c r="BB36" s="49"/>
      <c r="BC36" s="31"/>
      <c r="BD36" s="49"/>
      <c r="BE36" s="31"/>
      <c r="BF36" s="49"/>
      <c r="BG36" s="31"/>
      <c r="BH36" s="49"/>
    </row>
    <row r="37" spans="1:60" ht="15" customHeight="1">
      <c r="A37" s="225"/>
      <c r="B37" s="83" t="s">
        <v>32</v>
      </c>
      <c r="C37" s="40">
        <v>18649</v>
      </c>
      <c r="D37" s="42">
        <v>100</v>
      </c>
      <c r="E37" s="40">
        <v>18925</v>
      </c>
      <c r="F37" s="42">
        <v>100</v>
      </c>
      <c r="G37" s="40">
        <v>20615</v>
      </c>
      <c r="H37" s="42">
        <v>100</v>
      </c>
      <c r="I37" s="41">
        <v>19091</v>
      </c>
      <c r="J37" s="42">
        <v>100</v>
      </c>
      <c r="K37" s="41">
        <v>15927</v>
      </c>
      <c r="L37" s="42">
        <v>100</v>
      </c>
      <c r="M37" s="41">
        <v>16736</v>
      </c>
      <c r="N37" s="42">
        <v>100</v>
      </c>
      <c r="O37" s="41">
        <v>16846</v>
      </c>
      <c r="P37" s="42">
        <v>100</v>
      </c>
      <c r="Q37" s="41">
        <v>15325</v>
      </c>
      <c r="R37" s="42">
        <v>100</v>
      </c>
      <c r="S37" s="41">
        <v>13636</v>
      </c>
      <c r="T37" s="42">
        <v>100</v>
      </c>
      <c r="U37" s="43">
        <v>14069</v>
      </c>
      <c r="V37" s="42">
        <v>100</v>
      </c>
      <c r="W37" s="43">
        <v>13293</v>
      </c>
      <c r="X37" s="42">
        <v>100</v>
      </c>
      <c r="Y37" s="43">
        <v>13429</v>
      </c>
      <c r="Z37" s="42">
        <v>100</v>
      </c>
      <c r="AA37" s="43">
        <v>12932</v>
      </c>
      <c r="AB37" s="42">
        <v>100</v>
      </c>
      <c r="AC37" s="43">
        <v>11570</v>
      </c>
      <c r="AD37" s="42">
        <v>100</v>
      </c>
      <c r="AE37" s="43">
        <v>11388</v>
      </c>
      <c r="AF37" s="108">
        <v>100</v>
      </c>
      <c r="AG37" s="43">
        <v>9919</v>
      </c>
      <c r="AH37" s="108">
        <v>100</v>
      </c>
      <c r="AI37" s="43"/>
      <c r="AJ37" s="108"/>
      <c r="AK37" s="43"/>
      <c r="AL37" s="108"/>
      <c r="AM37" s="43"/>
      <c r="AN37" s="108"/>
      <c r="AO37" s="43"/>
      <c r="AP37" s="108"/>
      <c r="AQ37" s="43"/>
      <c r="AR37" s="108"/>
      <c r="AS37" s="43"/>
      <c r="AT37" s="108"/>
      <c r="AU37" s="43"/>
      <c r="AV37" s="108"/>
      <c r="AW37" s="43"/>
      <c r="AX37" s="108"/>
      <c r="AY37" s="43"/>
      <c r="AZ37" s="108"/>
      <c r="BA37" s="43"/>
      <c r="BB37" s="108"/>
      <c r="BC37" s="43"/>
      <c r="BD37" s="108"/>
      <c r="BE37" s="43"/>
      <c r="BF37" s="108"/>
      <c r="BG37" s="43"/>
      <c r="BH37" s="108"/>
    </row>
    <row r="38" spans="1:60" ht="15" customHeight="1">
      <c r="A38" s="72" t="s">
        <v>12</v>
      </c>
      <c r="B38" s="84" t="s">
        <v>27</v>
      </c>
      <c r="C38" s="29">
        <v>3239</v>
      </c>
      <c r="D38" s="48">
        <v>8.255805062065098</v>
      </c>
      <c r="E38" s="29">
        <v>3272</v>
      </c>
      <c r="F38" s="48">
        <v>8.198857371955498</v>
      </c>
      <c r="G38" s="29">
        <v>3412</v>
      </c>
      <c r="H38" s="48">
        <v>8.253906816972277</v>
      </c>
      <c r="I38" s="31">
        <v>3438</v>
      </c>
      <c r="J38" s="48">
        <v>8.616325405378312</v>
      </c>
      <c r="K38" s="31">
        <v>2617</v>
      </c>
      <c r="L38" s="48">
        <v>7.361876898841003</v>
      </c>
      <c r="M38" s="31">
        <v>2599</v>
      </c>
      <c r="N38" s="48">
        <v>7.418084256193629</v>
      </c>
      <c r="O38" s="31">
        <v>2654</v>
      </c>
      <c r="P38" s="48">
        <v>7.657462708098907</v>
      </c>
      <c r="Q38" s="29">
        <v>2804</v>
      </c>
      <c r="R38" s="48">
        <v>8.265534724678693</v>
      </c>
      <c r="S38" s="31">
        <v>2423</v>
      </c>
      <c r="T38" s="48">
        <v>7.472168254849354</v>
      </c>
      <c r="U38" s="31">
        <v>2384</v>
      </c>
      <c r="V38" s="48">
        <v>7.680907274953284</v>
      </c>
      <c r="W38" s="31">
        <v>1572</v>
      </c>
      <c r="X38" s="48">
        <v>5.2389522095580885</v>
      </c>
      <c r="Y38" s="31">
        <v>1419</v>
      </c>
      <c r="Z38" s="48">
        <v>4.808539478143002</v>
      </c>
      <c r="AA38" s="31">
        <v>1777</v>
      </c>
      <c r="AB38" s="48">
        <v>5.73614383937506</v>
      </c>
      <c r="AC38" s="31">
        <v>1352</v>
      </c>
      <c r="AD38" s="48">
        <v>4.335556695741406</v>
      </c>
      <c r="AE38" s="31">
        <v>1074</v>
      </c>
      <c r="AF38" s="48">
        <v>3.5083134616012805</v>
      </c>
      <c r="AG38" s="31">
        <v>933</v>
      </c>
      <c r="AH38" s="48">
        <v>3.1073070005994805</v>
      </c>
      <c r="AI38" s="31">
        <v>1196</v>
      </c>
      <c r="AJ38" s="48">
        <v>3.734815601286575</v>
      </c>
      <c r="AK38" s="31">
        <v>1552</v>
      </c>
      <c r="AL38" s="48">
        <v>4.485289867637709</v>
      </c>
      <c r="AM38" s="31">
        <v>1294</v>
      </c>
      <c r="AN38" s="48">
        <v>3.7161483013124266</v>
      </c>
      <c r="AO38" s="31">
        <v>1828</v>
      </c>
      <c r="AP38" s="48">
        <v>5.089795350132257</v>
      </c>
      <c r="AQ38" s="31">
        <v>1790</v>
      </c>
      <c r="AR38" s="48">
        <v>5.160583520728824</v>
      </c>
      <c r="AS38" s="31">
        <v>1506</v>
      </c>
      <c r="AT38" s="48">
        <v>4.425506905671466</v>
      </c>
      <c r="AU38" s="31">
        <v>1535</v>
      </c>
      <c r="AV38" s="48">
        <v>4.559631664933908</v>
      </c>
      <c r="AW38" s="31">
        <v>1422</v>
      </c>
      <c r="AX38" s="65">
        <v>4.351817847961807</v>
      </c>
      <c r="AY38" s="31"/>
      <c r="AZ38" s="65"/>
      <c r="BA38" s="31"/>
      <c r="BB38" s="65"/>
      <c r="BC38" s="31"/>
      <c r="BD38" s="65"/>
      <c r="BE38" s="31"/>
      <c r="BF38" s="65"/>
      <c r="BG38" s="31"/>
      <c r="BH38" s="65"/>
    </row>
    <row r="39" spans="1:60" ht="15" customHeight="1">
      <c r="A39" s="74"/>
      <c r="B39" s="85" t="s">
        <v>28</v>
      </c>
      <c r="C39" s="29">
        <v>2072</v>
      </c>
      <c r="D39" s="49">
        <v>5.281268320036704</v>
      </c>
      <c r="E39" s="29">
        <v>2025</v>
      </c>
      <c r="F39" s="49">
        <v>5.074170592362433</v>
      </c>
      <c r="G39" s="29">
        <v>2255</v>
      </c>
      <c r="H39" s="49">
        <v>5.455029270888771</v>
      </c>
      <c r="I39" s="31">
        <v>2163</v>
      </c>
      <c r="J39" s="49">
        <v>5.420916769003283</v>
      </c>
      <c r="K39" s="31">
        <v>1599</v>
      </c>
      <c r="L39" s="49">
        <v>4.498143355463036</v>
      </c>
      <c r="M39" s="31">
        <v>1525</v>
      </c>
      <c r="N39" s="49">
        <v>4.352665829432583</v>
      </c>
      <c r="O39" s="31">
        <v>1414</v>
      </c>
      <c r="P39" s="49">
        <v>4.079748405897458</v>
      </c>
      <c r="Q39" s="29">
        <v>1529</v>
      </c>
      <c r="R39" s="49">
        <v>4.5071335927367056</v>
      </c>
      <c r="S39" s="31">
        <v>1432</v>
      </c>
      <c r="T39" s="49">
        <v>4.416073025565116</v>
      </c>
      <c r="U39" s="31">
        <v>1192</v>
      </c>
      <c r="V39" s="49">
        <v>3.840453637476642</v>
      </c>
      <c r="W39" s="31">
        <v>1188</v>
      </c>
      <c r="X39" s="49">
        <v>3.9592081583683263</v>
      </c>
      <c r="Y39" s="31">
        <v>1211</v>
      </c>
      <c r="Z39" s="49">
        <v>4.1036936631650285</v>
      </c>
      <c r="AA39" s="31">
        <v>1188</v>
      </c>
      <c r="AB39" s="49">
        <v>3.8348558701055553</v>
      </c>
      <c r="AC39" s="31">
        <v>1195</v>
      </c>
      <c r="AD39" s="49">
        <v>3.8320933812211395</v>
      </c>
      <c r="AE39" s="31">
        <v>1161</v>
      </c>
      <c r="AF39" s="66">
        <v>3.7925064515075295</v>
      </c>
      <c r="AG39" s="31">
        <v>1151</v>
      </c>
      <c r="AH39" s="66">
        <v>3.8333444348231533</v>
      </c>
      <c r="AI39" s="31">
        <v>1392</v>
      </c>
      <c r="AJ39" s="66">
        <v>4.34687568310277</v>
      </c>
      <c r="AK39" s="31">
        <v>1518</v>
      </c>
      <c r="AL39" s="66">
        <v>4.387029651465234</v>
      </c>
      <c r="AM39" s="31">
        <v>1530</v>
      </c>
      <c r="AN39" s="66">
        <v>4.393900232618248</v>
      </c>
      <c r="AO39" s="31">
        <v>1657</v>
      </c>
      <c r="AP39" s="66">
        <v>4.61367116803564</v>
      </c>
      <c r="AQ39" s="31">
        <v>1617</v>
      </c>
      <c r="AR39" s="66">
        <v>4.66182321397682</v>
      </c>
      <c r="AS39" s="31">
        <v>1538</v>
      </c>
      <c r="AT39" s="66">
        <v>4.519541580957978</v>
      </c>
      <c r="AU39" s="31">
        <v>1561</v>
      </c>
      <c r="AV39" s="66">
        <v>4.636863211050052</v>
      </c>
      <c r="AW39" s="31">
        <v>1417</v>
      </c>
      <c r="AX39" s="49">
        <v>4.336516097441548</v>
      </c>
      <c r="AY39" s="31"/>
      <c r="AZ39" s="49"/>
      <c r="BA39" s="31"/>
      <c r="BB39" s="49"/>
      <c r="BC39" s="31"/>
      <c r="BD39" s="49"/>
      <c r="BE39" s="31"/>
      <c r="BF39" s="49"/>
      <c r="BG39" s="31"/>
      <c r="BH39" s="49"/>
    </row>
    <row r="40" spans="1:60" ht="15" customHeight="1">
      <c r="A40" s="74"/>
      <c r="B40" s="85" t="s">
        <v>37</v>
      </c>
      <c r="C40" s="29">
        <v>933</v>
      </c>
      <c r="D40" s="49">
        <v>2.378100068819616</v>
      </c>
      <c r="E40" s="29">
        <v>1327</v>
      </c>
      <c r="F40" s="49">
        <v>3.325147840032074</v>
      </c>
      <c r="G40" s="29">
        <v>1331</v>
      </c>
      <c r="H40" s="49">
        <v>3.219797764768494</v>
      </c>
      <c r="I40" s="31">
        <v>1184</v>
      </c>
      <c r="J40" s="49">
        <v>2.967344176837673</v>
      </c>
      <c r="K40" s="31">
        <v>1019</v>
      </c>
      <c r="L40" s="49">
        <v>2.866546641161247</v>
      </c>
      <c r="M40" s="31">
        <v>1226</v>
      </c>
      <c r="N40" s="49">
        <v>3.4992579061536704</v>
      </c>
      <c r="O40" s="31">
        <v>1297</v>
      </c>
      <c r="P40" s="49">
        <v>3.7421737499639347</v>
      </c>
      <c r="Q40" s="29">
        <v>1135</v>
      </c>
      <c r="R40" s="49">
        <v>3.345713948826789</v>
      </c>
      <c r="S40" s="31">
        <v>1092</v>
      </c>
      <c r="T40" s="49">
        <v>3.3675640669812195</v>
      </c>
      <c r="U40" s="31">
        <v>885</v>
      </c>
      <c r="V40" s="49">
        <v>2.851343514401701</v>
      </c>
      <c r="W40" s="31">
        <v>1056</v>
      </c>
      <c r="X40" s="49">
        <v>3.5192961407718455</v>
      </c>
      <c r="Y40" s="31">
        <v>1045</v>
      </c>
      <c r="Z40" s="49">
        <v>3.541172483903761</v>
      </c>
      <c r="AA40" s="31">
        <v>1122</v>
      </c>
      <c r="AB40" s="49">
        <v>3.6218083217663577</v>
      </c>
      <c r="AC40" s="31">
        <v>1281</v>
      </c>
      <c r="AD40" s="49">
        <v>4.107875833760903</v>
      </c>
      <c r="AE40" s="31">
        <v>1238</v>
      </c>
      <c r="AF40" s="49">
        <v>4.0440335805050145</v>
      </c>
      <c r="AG40" s="31">
        <v>1276</v>
      </c>
      <c r="AH40" s="49">
        <v>4.2496503030706725</v>
      </c>
      <c r="AI40" s="31">
        <v>1412</v>
      </c>
      <c r="AJ40" s="49">
        <v>4.4093307934921775</v>
      </c>
      <c r="AK40" s="31">
        <v>1358</v>
      </c>
      <c r="AL40" s="49">
        <v>3.9246286341829952</v>
      </c>
      <c r="AM40" s="31">
        <v>1329</v>
      </c>
      <c r="AN40" s="49">
        <v>3.8166623589213406</v>
      </c>
      <c r="AO40" s="31">
        <v>1389</v>
      </c>
      <c r="AP40" s="49">
        <v>3.8674648475567315</v>
      </c>
      <c r="AQ40" s="31">
        <v>1427</v>
      </c>
      <c r="AR40" s="49">
        <v>4.114051778815661</v>
      </c>
      <c r="AS40" s="31">
        <v>1525</v>
      </c>
      <c r="AT40" s="49">
        <v>4.481339994122832</v>
      </c>
      <c r="AU40" s="31">
        <v>1443</v>
      </c>
      <c r="AV40" s="49">
        <v>4.286350809446012</v>
      </c>
      <c r="AW40" s="31">
        <v>1449</v>
      </c>
      <c r="AX40" s="49">
        <v>4.434447300771208</v>
      </c>
      <c r="AY40" s="31"/>
      <c r="AZ40" s="49"/>
      <c r="BA40" s="31"/>
      <c r="BB40" s="49"/>
      <c r="BC40" s="31"/>
      <c r="BD40" s="49"/>
      <c r="BE40" s="31"/>
      <c r="BF40" s="49"/>
      <c r="BG40" s="31"/>
      <c r="BH40" s="49"/>
    </row>
    <row r="41" spans="1:60" ht="23.25" customHeight="1">
      <c r="A41" s="74"/>
      <c r="B41" s="87" t="s">
        <v>29</v>
      </c>
      <c r="C41" s="29">
        <v>13981</v>
      </c>
      <c r="D41" s="49">
        <v>35.63581678688859</v>
      </c>
      <c r="E41" s="29">
        <v>14391</v>
      </c>
      <c r="F41" s="49">
        <v>36.060439009722366</v>
      </c>
      <c r="G41" s="29">
        <v>14618</v>
      </c>
      <c r="H41" s="49">
        <v>35.36213653297209</v>
      </c>
      <c r="I41" s="31">
        <v>14564</v>
      </c>
      <c r="J41" s="49">
        <v>36.50033833738503</v>
      </c>
      <c r="K41" s="31">
        <v>14194</v>
      </c>
      <c r="L41" s="49">
        <v>39.92910993586137</v>
      </c>
      <c r="M41" s="31">
        <v>13773</v>
      </c>
      <c r="N41" s="49">
        <v>39.31099440575408</v>
      </c>
      <c r="O41" s="31">
        <v>13370</v>
      </c>
      <c r="P41" s="49">
        <v>38.57583888744627</v>
      </c>
      <c r="Q41" s="29">
        <v>12681</v>
      </c>
      <c r="R41" s="49">
        <v>37.38061549345596</v>
      </c>
      <c r="S41" s="31">
        <v>12759</v>
      </c>
      <c r="T41" s="49">
        <v>39.3468405957998</v>
      </c>
      <c r="U41" s="31">
        <v>12382</v>
      </c>
      <c r="V41" s="49">
        <v>39.89303434499646</v>
      </c>
      <c r="W41" s="31">
        <v>12122</v>
      </c>
      <c r="X41" s="49">
        <v>40.39858694927681</v>
      </c>
      <c r="Y41" s="31">
        <v>12335</v>
      </c>
      <c r="Z41" s="49">
        <v>41.799390037275494</v>
      </c>
      <c r="AA41" s="31">
        <v>12627</v>
      </c>
      <c r="AB41" s="49">
        <v>40.759869589076466</v>
      </c>
      <c r="AC41" s="31">
        <v>12935</v>
      </c>
      <c r="AD41" s="49">
        <v>41.47960492560288</v>
      </c>
      <c r="AE41" s="31">
        <v>13193</v>
      </c>
      <c r="AF41" s="49">
        <v>43.09607029693267</v>
      </c>
      <c r="AG41" s="31">
        <v>13401</v>
      </c>
      <c r="AH41" s="49">
        <v>44.63131952308</v>
      </c>
      <c r="AI41" s="31">
        <v>14150</v>
      </c>
      <c r="AJ41" s="49">
        <v>44.18699060050589</v>
      </c>
      <c r="AK41" s="31">
        <v>15344</v>
      </c>
      <c r="AL41" s="49">
        <v>44.34425755736663</v>
      </c>
      <c r="AM41" s="31">
        <v>15757</v>
      </c>
      <c r="AN41" s="49">
        <v>45.25142873553316</v>
      </c>
      <c r="AO41" s="31">
        <v>16309</v>
      </c>
      <c r="AP41" s="49">
        <v>45.40999582347209</v>
      </c>
      <c r="AQ41" s="31">
        <v>15570</v>
      </c>
      <c r="AR41" s="49">
        <v>44.88842760768033</v>
      </c>
      <c r="AS41" s="31">
        <v>15474</v>
      </c>
      <c r="AT41" s="49">
        <v>45.47164266823391</v>
      </c>
      <c r="AU41" s="31">
        <v>15304</v>
      </c>
      <c r="AV41" s="49">
        <v>45.45967622159513</v>
      </c>
      <c r="AW41" s="31">
        <v>14822</v>
      </c>
      <c r="AX41" s="49">
        <v>45.360509242257315</v>
      </c>
      <c r="AY41" s="31"/>
      <c r="AZ41" s="49"/>
      <c r="BA41" s="31"/>
      <c r="BB41" s="49"/>
      <c r="BC41" s="31"/>
      <c r="BD41" s="49"/>
      <c r="BE41" s="31"/>
      <c r="BF41" s="49"/>
      <c r="BG41" s="31"/>
      <c r="BH41" s="49"/>
    </row>
    <row r="42" spans="1:60" ht="15" customHeight="1">
      <c r="A42" s="74"/>
      <c r="B42" s="85" t="s">
        <v>30</v>
      </c>
      <c r="C42" s="31">
        <v>19008</v>
      </c>
      <c r="D42" s="49">
        <v>48.449009762189995</v>
      </c>
      <c r="E42" s="31">
        <v>18893</v>
      </c>
      <c r="F42" s="49">
        <v>47.341385185927635</v>
      </c>
      <c r="G42" s="31">
        <v>19722</v>
      </c>
      <c r="H42" s="49">
        <v>47.70912961439838</v>
      </c>
      <c r="I42" s="31">
        <v>18552</v>
      </c>
      <c r="J42" s="49">
        <v>46.4950753113957</v>
      </c>
      <c r="K42" s="31">
        <v>16119</v>
      </c>
      <c r="L42" s="49">
        <v>45.34432316867334</v>
      </c>
      <c r="M42" s="31">
        <v>15913</v>
      </c>
      <c r="N42" s="49">
        <v>45.418997602466035</v>
      </c>
      <c r="O42" s="31">
        <v>15924</v>
      </c>
      <c r="P42" s="49">
        <v>45.94477624859344</v>
      </c>
      <c r="Q42" s="31">
        <v>15775</v>
      </c>
      <c r="R42" s="49">
        <v>46.50100224030185</v>
      </c>
      <c r="S42" s="31">
        <v>14721</v>
      </c>
      <c r="T42" s="49">
        <v>45.39735405680452</v>
      </c>
      <c r="U42" s="31">
        <v>14195</v>
      </c>
      <c r="V42" s="49">
        <v>45.73426122817192</v>
      </c>
      <c r="W42" s="31">
        <v>14068</v>
      </c>
      <c r="X42" s="49">
        <v>46.883956542024926</v>
      </c>
      <c r="Y42" s="31">
        <v>13500</v>
      </c>
      <c r="Z42" s="49">
        <v>45.747204337512706</v>
      </c>
      <c r="AA42" s="31">
        <v>14265</v>
      </c>
      <c r="AB42" s="49">
        <v>46.04732237967655</v>
      </c>
      <c r="AC42" s="31">
        <v>14421</v>
      </c>
      <c r="AD42" s="49">
        <v>46.244869163673684</v>
      </c>
      <c r="AE42" s="31">
        <v>13947</v>
      </c>
      <c r="AF42" s="49">
        <v>45.5590762094535</v>
      </c>
      <c r="AG42" s="31">
        <v>13265</v>
      </c>
      <c r="AH42" s="49">
        <v>44.1783787384267</v>
      </c>
      <c r="AI42" s="31">
        <v>13873</v>
      </c>
      <c r="AJ42" s="49">
        <v>43.32198732161259</v>
      </c>
      <c r="AK42" s="31">
        <v>14830</v>
      </c>
      <c r="AL42" s="49">
        <v>42.858794289347436</v>
      </c>
      <c r="AM42" s="31">
        <v>14911</v>
      </c>
      <c r="AN42" s="49">
        <v>42.82186037161483</v>
      </c>
      <c r="AO42" s="31">
        <v>14732</v>
      </c>
      <c r="AP42" s="49">
        <v>41.01907281080329</v>
      </c>
      <c r="AQ42" s="31">
        <v>14282</v>
      </c>
      <c r="AR42" s="49">
        <v>41.17511387879836</v>
      </c>
      <c r="AS42" s="31">
        <v>13987</v>
      </c>
      <c r="AT42" s="49">
        <v>41.10196885101381</v>
      </c>
      <c r="AU42" s="31">
        <v>13822</v>
      </c>
      <c r="AV42" s="49">
        <v>41.057478092974904</v>
      </c>
      <c r="AW42" s="31">
        <v>13566</v>
      </c>
      <c r="AX42" s="49">
        <v>41.51670951156812</v>
      </c>
      <c r="AY42" s="31"/>
      <c r="AZ42" s="49"/>
      <c r="BA42" s="31"/>
      <c r="BB42" s="49"/>
      <c r="BC42" s="31"/>
      <c r="BD42" s="49"/>
      <c r="BE42" s="31"/>
      <c r="BF42" s="49"/>
      <c r="BG42" s="31"/>
      <c r="BH42" s="49"/>
    </row>
    <row r="43" spans="1:60" ht="15" customHeight="1">
      <c r="A43" s="73"/>
      <c r="B43" s="86" t="s">
        <v>32</v>
      </c>
      <c r="C43" s="22">
        <v>39233</v>
      </c>
      <c r="D43" s="25">
        <v>100</v>
      </c>
      <c r="E43" s="22">
        <v>39908</v>
      </c>
      <c r="F43" s="25">
        <v>100</v>
      </c>
      <c r="G43" s="22">
        <v>41338</v>
      </c>
      <c r="H43" s="25">
        <v>100</v>
      </c>
      <c r="I43" s="24">
        <v>39901</v>
      </c>
      <c r="J43" s="25">
        <v>100</v>
      </c>
      <c r="K43" s="24">
        <v>35548</v>
      </c>
      <c r="L43" s="25">
        <v>100</v>
      </c>
      <c r="M43" s="24">
        <v>35036</v>
      </c>
      <c r="N43" s="25">
        <v>100</v>
      </c>
      <c r="O43" s="24">
        <v>34659</v>
      </c>
      <c r="P43" s="25">
        <v>100</v>
      </c>
      <c r="Q43" s="22">
        <v>33924</v>
      </c>
      <c r="R43" s="25">
        <v>100</v>
      </c>
      <c r="S43" s="24">
        <v>32427</v>
      </c>
      <c r="T43" s="25">
        <v>100</v>
      </c>
      <c r="U43" s="24">
        <v>31038</v>
      </c>
      <c r="V43" s="25">
        <v>100</v>
      </c>
      <c r="W43" s="24">
        <v>30006</v>
      </c>
      <c r="X43" s="25">
        <v>100</v>
      </c>
      <c r="Y43" s="24">
        <v>29510</v>
      </c>
      <c r="Z43" s="25">
        <v>100</v>
      </c>
      <c r="AA43" s="24">
        <v>30979</v>
      </c>
      <c r="AB43" s="25">
        <v>100</v>
      </c>
      <c r="AC43" s="24">
        <v>31184</v>
      </c>
      <c r="AD43" s="25">
        <v>100</v>
      </c>
      <c r="AE43" s="24">
        <v>30613</v>
      </c>
      <c r="AF43" s="56">
        <v>100</v>
      </c>
      <c r="AG43" s="24">
        <v>30026</v>
      </c>
      <c r="AH43" s="56">
        <v>100</v>
      </c>
      <c r="AI43" s="24">
        <v>32023</v>
      </c>
      <c r="AJ43" s="56">
        <v>100</v>
      </c>
      <c r="AK43" s="24">
        <v>34602</v>
      </c>
      <c r="AL43" s="56">
        <v>100</v>
      </c>
      <c r="AM43" s="24">
        <v>34821</v>
      </c>
      <c r="AN43" s="56">
        <v>100</v>
      </c>
      <c r="AO43" s="24">
        <v>35915</v>
      </c>
      <c r="AP43" s="56">
        <v>100</v>
      </c>
      <c r="AQ43" s="24">
        <v>34686</v>
      </c>
      <c r="AR43" s="56">
        <v>100</v>
      </c>
      <c r="AS43" s="24">
        <v>34030</v>
      </c>
      <c r="AT43" s="56">
        <v>100</v>
      </c>
      <c r="AU43" s="24">
        <v>33665</v>
      </c>
      <c r="AV43" s="56">
        <v>100</v>
      </c>
      <c r="AW43" s="95">
        <v>32676</v>
      </c>
      <c r="AX43" s="66">
        <v>100</v>
      </c>
      <c r="AY43" s="95"/>
      <c r="AZ43" s="66"/>
      <c r="BA43" s="95"/>
      <c r="BB43" s="66"/>
      <c r="BC43" s="95"/>
      <c r="BD43" s="66"/>
      <c r="BE43" s="95"/>
      <c r="BF43" s="66"/>
      <c r="BG43" s="95"/>
      <c r="BH43" s="66"/>
    </row>
    <row r="44" spans="1:60" ht="13.5" customHeight="1">
      <c r="A44" s="224" t="s">
        <v>84</v>
      </c>
      <c r="B44" s="84" t="s">
        <v>27</v>
      </c>
      <c r="C44" s="16">
        <v>5641</v>
      </c>
      <c r="D44" s="48">
        <v>10.366817363178594</v>
      </c>
      <c r="E44" s="16">
        <v>6175</v>
      </c>
      <c r="F44" s="48">
        <v>11.786600496277917</v>
      </c>
      <c r="G44" s="16">
        <v>6954</v>
      </c>
      <c r="H44" s="48">
        <v>12.986721945207014</v>
      </c>
      <c r="I44" s="7">
        <v>7057</v>
      </c>
      <c r="J44" s="48">
        <v>14.972524558165192</v>
      </c>
      <c r="K44" s="7">
        <v>6552</v>
      </c>
      <c r="L44" s="48">
        <v>15.714868203295516</v>
      </c>
      <c r="M44" s="7">
        <v>6032</v>
      </c>
      <c r="N44" s="48">
        <v>15.186304128902316</v>
      </c>
      <c r="O44" s="7">
        <v>5560</v>
      </c>
      <c r="P44" s="48">
        <v>14.538228218805564</v>
      </c>
      <c r="Q44" s="7">
        <v>4752</v>
      </c>
      <c r="R44" s="48">
        <v>15.031315240083508</v>
      </c>
      <c r="S44" s="7">
        <v>4759</v>
      </c>
      <c r="T44" s="48">
        <v>17.69737086757651</v>
      </c>
      <c r="U44" s="7"/>
      <c r="V44" s="9"/>
      <c r="W44" s="7"/>
      <c r="X44" s="48"/>
      <c r="Y44" s="7"/>
      <c r="Z44" s="48"/>
      <c r="AA44" s="7"/>
      <c r="AB44" s="48"/>
      <c r="AC44" s="7">
        <v>1594</v>
      </c>
      <c r="AD44" s="48">
        <v>12.88080808080808</v>
      </c>
      <c r="AE44" s="7">
        <v>3046</v>
      </c>
      <c r="AF44" s="48">
        <v>13.688042061744484</v>
      </c>
      <c r="AG44" s="7">
        <v>2296</v>
      </c>
      <c r="AH44" s="48">
        <v>12.511579750422321</v>
      </c>
      <c r="AI44" s="7">
        <v>2322</v>
      </c>
      <c r="AJ44" s="48">
        <v>13.162519131568505</v>
      </c>
      <c r="AK44" s="7">
        <v>2560</v>
      </c>
      <c r="AL44" s="48">
        <v>12.650096358155853</v>
      </c>
      <c r="AM44" s="7">
        <v>3128</v>
      </c>
      <c r="AN44" s="48">
        <v>14.276586033774533</v>
      </c>
      <c r="AO44" s="7">
        <v>3352</v>
      </c>
      <c r="AP44" s="48">
        <v>14.81808938596879</v>
      </c>
      <c r="AQ44" s="7">
        <v>3358</v>
      </c>
      <c r="AR44" s="48">
        <v>14.69134182088638</v>
      </c>
      <c r="AS44" s="7">
        <v>3936</v>
      </c>
      <c r="AT44" s="48">
        <v>14.47218443210648</v>
      </c>
      <c r="AU44" s="7">
        <v>4957</v>
      </c>
      <c r="AV44" s="48">
        <v>13.185263997872058</v>
      </c>
      <c r="AW44" s="7">
        <v>5085</v>
      </c>
      <c r="AX44" s="48">
        <v>13.545190591619829</v>
      </c>
      <c r="AY44" s="7">
        <v>4830</v>
      </c>
      <c r="AZ44" s="48">
        <f>AY44/AY48*100</f>
        <v>12.842329167774528</v>
      </c>
      <c r="BA44" s="7"/>
      <c r="BB44" s="48"/>
      <c r="BC44" s="7"/>
      <c r="BD44" s="48"/>
      <c r="BE44" s="7"/>
      <c r="BF44" s="48"/>
      <c r="BG44" s="7"/>
      <c r="BH44" s="48"/>
    </row>
    <row r="45" spans="1:60" ht="13.5" customHeight="1">
      <c r="A45" s="221"/>
      <c r="B45" s="85" t="s">
        <v>58</v>
      </c>
      <c r="C45" s="17">
        <v>9929</v>
      </c>
      <c r="D45" s="56">
        <v>18.247142279560407</v>
      </c>
      <c r="E45" s="17">
        <v>10705</v>
      </c>
      <c r="F45" s="56">
        <v>20.433288795571674</v>
      </c>
      <c r="G45" s="17">
        <v>11426</v>
      </c>
      <c r="H45" s="56">
        <v>21.33826358152651</v>
      </c>
      <c r="I45" s="8">
        <v>7775</v>
      </c>
      <c r="J45" s="56">
        <v>16.49587337958543</v>
      </c>
      <c r="K45" s="8">
        <v>5133</v>
      </c>
      <c r="L45" s="56">
        <v>12.311419183076296</v>
      </c>
      <c r="M45" s="8">
        <v>5514</v>
      </c>
      <c r="N45" s="56">
        <v>13.882175226586103</v>
      </c>
      <c r="O45" s="8">
        <v>6302</v>
      </c>
      <c r="P45" s="56">
        <v>16.47840184081163</v>
      </c>
      <c r="Q45" s="8">
        <v>4519</v>
      </c>
      <c r="R45" s="56">
        <v>14.29429999367369</v>
      </c>
      <c r="S45" s="8">
        <v>2187</v>
      </c>
      <c r="T45" s="56">
        <v>8.13283254620505</v>
      </c>
      <c r="U45" s="8"/>
      <c r="V45" s="10"/>
      <c r="W45" s="8"/>
      <c r="X45" s="56"/>
      <c r="Y45" s="8"/>
      <c r="Z45" s="56"/>
      <c r="AA45" s="8"/>
      <c r="AB45" s="56"/>
      <c r="AC45" s="8">
        <v>623</v>
      </c>
      <c r="AD45" s="56">
        <v>5.034343434343435</v>
      </c>
      <c r="AE45" s="8">
        <v>1488</v>
      </c>
      <c r="AF45" s="56">
        <v>6.686738866669662</v>
      </c>
      <c r="AG45" s="8">
        <v>1275</v>
      </c>
      <c r="AH45" s="56">
        <v>6.947850253392186</v>
      </c>
      <c r="AI45" s="8">
        <v>1226</v>
      </c>
      <c r="AJ45" s="56">
        <v>6.949719403661924</v>
      </c>
      <c r="AK45" s="8">
        <v>2529</v>
      </c>
      <c r="AL45" s="56">
        <v>12.49691159756881</v>
      </c>
      <c r="AM45" s="8">
        <v>1608</v>
      </c>
      <c r="AN45" s="56">
        <v>7.339114559561844</v>
      </c>
      <c r="AO45" s="8">
        <v>1619</v>
      </c>
      <c r="AP45" s="56">
        <v>7.157066442685999</v>
      </c>
      <c r="AQ45" s="8">
        <v>1516</v>
      </c>
      <c r="AR45" s="56">
        <v>6.632541453384084</v>
      </c>
      <c r="AS45" s="8">
        <v>1885</v>
      </c>
      <c r="AT45" s="56">
        <v>6.930911497591645</v>
      </c>
      <c r="AU45" s="8">
        <v>3367</v>
      </c>
      <c r="AV45" s="56">
        <v>8.955978188588908</v>
      </c>
      <c r="AW45" s="8">
        <v>3357</v>
      </c>
      <c r="AX45" s="49">
        <v>8.94222316933486</v>
      </c>
      <c r="AY45" s="8">
        <v>3653</v>
      </c>
      <c r="AZ45" s="49">
        <f>AY45/AY48*100</f>
        <v>9.712842329167774</v>
      </c>
      <c r="BA45" s="8"/>
      <c r="BB45" s="49"/>
      <c r="BC45" s="8"/>
      <c r="BD45" s="49"/>
      <c r="BE45" s="8"/>
      <c r="BF45" s="49"/>
      <c r="BG45" s="8"/>
      <c r="BH45" s="49"/>
    </row>
    <row r="46" spans="1:60" ht="21" customHeight="1">
      <c r="A46" s="221"/>
      <c r="B46" s="87" t="s">
        <v>29</v>
      </c>
      <c r="C46" s="17">
        <v>8699</v>
      </c>
      <c r="D46" s="49">
        <v>15.986694600654245</v>
      </c>
      <c r="E46" s="17">
        <v>8687</v>
      </c>
      <c r="F46" s="49">
        <v>16.58140866577591</v>
      </c>
      <c r="G46" s="17">
        <v>9238</v>
      </c>
      <c r="H46" s="49">
        <v>17.252133639606328</v>
      </c>
      <c r="I46" s="8">
        <v>10197</v>
      </c>
      <c r="J46" s="49">
        <v>21.634523582203553</v>
      </c>
      <c r="K46" s="8">
        <v>9725</v>
      </c>
      <c r="L46" s="49">
        <v>23.325258436668026</v>
      </c>
      <c r="M46" s="8">
        <v>5585</v>
      </c>
      <c r="N46" s="49">
        <v>14.060926485397784</v>
      </c>
      <c r="O46" s="8">
        <v>5738</v>
      </c>
      <c r="P46" s="49">
        <v>15.003660704947182</v>
      </c>
      <c r="Q46" s="8">
        <v>5008</v>
      </c>
      <c r="R46" s="49">
        <v>15.841083064465112</v>
      </c>
      <c r="S46" s="8">
        <v>3953</v>
      </c>
      <c r="T46" s="49">
        <v>14.700085530474878</v>
      </c>
      <c r="U46" s="8"/>
      <c r="V46" s="10"/>
      <c r="W46" s="8"/>
      <c r="X46" s="49"/>
      <c r="Y46" s="8"/>
      <c r="Z46" s="49"/>
      <c r="AA46" s="8"/>
      <c r="AB46" s="49"/>
      <c r="AC46" s="8">
        <v>4832</v>
      </c>
      <c r="AD46" s="49">
        <v>39.04646464646465</v>
      </c>
      <c r="AE46" s="8">
        <v>7724</v>
      </c>
      <c r="AF46" s="49">
        <v>34.709926751449245</v>
      </c>
      <c r="AG46" s="8">
        <v>7422</v>
      </c>
      <c r="AH46" s="49">
        <v>40.4446624162171</v>
      </c>
      <c r="AI46" s="8">
        <v>7030</v>
      </c>
      <c r="AJ46" s="49">
        <v>39.85034861969276</v>
      </c>
      <c r="AK46" s="8">
        <v>7321</v>
      </c>
      <c r="AL46" s="49">
        <v>36.1763107179918</v>
      </c>
      <c r="AM46" s="8">
        <v>7965</v>
      </c>
      <c r="AN46" s="49">
        <v>36.35326335006846</v>
      </c>
      <c r="AO46" s="8">
        <v>8132</v>
      </c>
      <c r="AP46" s="49">
        <v>35.94889704257106</v>
      </c>
      <c r="AQ46" s="8">
        <v>8096</v>
      </c>
      <c r="AR46" s="49">
        <v>35.4202213763836</v>
      </c>
      <c r="AS46" s="8">
        <v>11590</v>
      </c>
      <c r="AT46" s="49">
        <v>42.614994300842</v>
      </c>
      <c r="AU46" s="8">
        <v>17929</v>
      </c>
      <c r="AV46" s="49">
        <v>47.68985237398591</v>
      </c>
      <c r="AW46" s="8">
        <v>18159</v>
      </c>
      <c r="AX46" s="49">
        <v>48.37111424842172</v>
      </c>
      <c r="AY46" s="8">
        <v>17820</v>
      </c>
      <c r="AZ46" s="49">
        <f>AY46/AY48*100</f>
        <v>47.3810156873172</v>
      </c>
      <c r="BA46" s="8"/>
      <c r="BB46" s="49"/>
      <c r="BC46" s="8"/>
      <c r="BD46" s="49"/>
      <c r="BE46" s="8"/>
      <c r="BF46" s="49"/>
      <c r="BG46" s="8"/>
      <c r="BH46" s="49"/>
    </row>
    <row r="47" spans="1:60" ht="13.5" customHeight="1">
      <c r="A47" s="221"/>
      <c r="B47" s="82" t="s">
        <v>30</v>
      </c>
      <c r="C47" s="31">
        <v>30145</v>
      </c>
      <c r="D47" s="49">
        <v>55.399345756606756</v>
      </c>
      <c r="E47" s="31">
        <v>26823</v>
      </c>
      <c r="F47" s="49">
        <v>51.1987020423745</v>
      </c>
      <c r="G47" s="31">
        <v>25929</v>
      </c>
      <c r="H47" s="49">
        <v>48.422880833660145</v>
      </c>
      <c r="I47" s="31">
        <v>22104</v>
      </c>
      <c r="J47" s="49">
        <v>46.89707848004583</v>
      </c>
      <c r="K47" s="31">
        <v>20283</v>
      </c>
      <c r="L47" s="49">
        <v>48.64845417696016</v>
      </c>
      <c r="M47" s="31">
        <v>22589</v>
      </c>
      <c r="N47" s="49">
        <v>56.8705941591138</v>
      </c>
      <c r="O47" s="31">
        <v>20644</v>
      </c>
      <c r="P47" s="49">
        <v>53.97970923543562</v>
      </c>
      <c r="Q47" s="31">
        <v>17335</v>
      </c>
      <c r="R47" s="49">
        <v>54.83330170177769</v>
      </c>
      <c r="S47" s="31">
        <v>15992</v>
      </c>
      <c r="T47" s="49">
        <v>59.46971105574355</v>
      </c>
      <c r="U47" s="8"/>
      <c r="V47" s="10"/>
      <c r="W47" s="8"/>
      <c r="X47" s="49"/>
      <c r="Y47" s="8"/>
      <c r="Z47" s="49"/>
      <c r="AA47" s="8"/>
      <c r="AB47" s="49"/>
      <c r="AC47" s="31">
        <v>5326</v>
      </c>
      <c r="AD47" s="49">
        <v>43.03838383838384</v>
      </c>
      <c r="AE47" s="31">
        <v>9995</v>
      </c>
      <c r="AF47" s="49">
        <v>44.91529232013661</v>
      </c>
      <c r="AG47" s="31">
        <v>7358</v>
      </c>
      <c r="AH47" s="49">
        <v>40.0959075799684</v>
      </c>
      <c r="AI47" s="31">
        <v>7063</v>
      </c>
      <c r="AJ47" s="49">
        <v>40.03741284507681</v>
      </c>
      <c r="AK47" s="31">
        <v>7827</v>
      </c>
      <c r="AL47" s="49">
        <v>38.67668132628354</v>
      </c>
      <c r="AM47" s="31">
        <v>9209</v>
      </c>
      <c r="AN47" s="49">
        <v>42.03103605659516</v>
      </c>
      <c r="AO47" s="31">
        <v>9518</v>
      </c>
      <c r="AP47" s="49">
        <v>42.075947128774146</v>
      </c>
      <c r="AQ47" s="31">
        <v>9887</v>
      </c>
      <c r="AR47" s="49">
        <v>43.255895349345934</v>
      </c>
      <c r="AS47" s="31">
        <v>9786</v>
      </c>
      <c r="AT47" s="49">
        <v>35.98190976945986</v>
      </c>
      <c r="AU47" s="31">
        <v>11342</v>
      </c>
      <c r="AV47" s="49">
        <v>30.168905439553132</v>
      </c>
      <c r="AW47" s="31">
        <v>10940</v>
      </c>
      <c r="AX47" s="49">
        <v>29.141471990623582</v>
      </c>
      <c r="AY47" s="31">
        <v>11307</v>
      </c>
      <c r="AZ47" s="49">
        <f>AY47/AY48*100</f>
        <v>30.063812815740494</v>
      </c>
      <c r="BA47" s="31"/>
      <c r="BB47" s="49"/>
      <c r="BC47" s="31"/>
      <c r="BD47" s="49"/>
      <c r="BE47" s="31"/>
      <c r="BF47" s="49"/>
      <c r="BG47" s="31"/>
      <c r="BH47" s="49"/>
    </row>
    <row r="48" spans="1:60" ht="13.5" customHeight="1">
      <c r="A48" s="225"/>
      <c r="B48" s="83" t="s">
        <v>32</v>
      </c>
      <c r="C48" s="40">
        <v>54414</v>
      </c>
      <c r="D48" s="42">
        <v>100</v>
      </c>
      <c r="E48" s="40">
        <v>52390</v>
      </c>
      <c r="F48" s="42">
        <v>100</v>
      </c>
      <c r="G48" s="40">
        <v>53547</v>
      </c>
      <c r="H48" s="42">
        <v>100</v>
      </c>
      <c r="I48" s="41">
        <v>47133</v>
      </c>
      <c r="J48" s="42">
        <v>100</v>
      </c>
      <c r="K48" s="41">
        <v>41693</v>
      </c>
      <c r="L48" s="42">
        <v>100</v>
      </c>
      <c r="M48" s="41">
        <v>39720</v>
      </c>
      <c r="N48" s="42">
        <v>100</v>
      </c>
      <c r="O48" s="41">
        <v>38244</v>
      </c>
      <c r="P48" s="42">
        <v>100</v>
      </c>
      <c r="Q48" s="41">
        <v>31614</v>
      </c>
      <c r="R48" s="42">
        <v>100</v>
      </c>
      <c r="S48" s="41">
        <v>26891</v>
      </c>
      <c r="T48" s="42">
        <v>100</v>
      </c>
      <c r="U48" s="41"/>
      <c r="V48" s="42"/>
      <c r="W48" s="41"/>
      <c r="X48" s="42"/>
      <c r="Y48" s="41"/>
      <c r="Z48" s="42"/>
      <c r="AA48" s="41"/>
      <c r="AB48" s="42"/>
      <c r="AC48" s="41">
        <v>12375</v>
      </c>
      <c r="AD48" s="42">
        <v>100</v>
      </c>
      <c r="AE48" s="41">
        <v>22253</v>
      </c>
      <c r="AF48" s="42">
        <v>100</v>
      </c>
      <c r="AG48" s="41">
        <v>18351</v>
      </c>
      <c r="AH48" s="42">
        <v>100</v>
      </c>
      <c r="AI48" s="41">
        <v>17641</v>
      </c>
      <c r="AJ48" s="42">
        <v>100</v>
      </c>
      <c r="AK48" s="41">
        <v>20237</v>
      </c>
      <c r="AL48" s="42">
        <v>100</v>
      </c>
      <c r="AM48" s="41">
        <v>21910</v>
      </c>
      <c r="AN48" s="42">
        <v>100</v>
      </c>
      <c r="AO48" s="41">
        <v>22621</v>
      </c>
      <c r="AP48" s="42">
        <v>100</v>
      </c>
      <c r="AQ48" s="41">
        <v>22857</v>
      </c>
      <c r="AR48" s="42">
        <v>100</v>
      </c>
      <c r="AS48" s="41">
        <v>27197</v>
      </c>
      <c r="AT48" s="42">
        <v>100</v>
      </c>
      <c r="AU48" s="41">
        <v>37595</v>
      </c>
      <c r="AV48" s="42">
        <v>100</v>
      </c>
      <c r="AW48" s="41">
        <v>37541</v>
      </c>
      <c r="AX48" s="108">
        <v>100</v>
      </c>
      <c r="AY48" s="41">
        <v>37610</v>
      </c>
      <c r="AZ48" s="108">
        <v>100</v>
      </c>
      <c r="BA48" s="41"/>
      <c r="BB48" s="108"/>
      <c r="BC48" s="41"/>
      <c r="BD48" s="108"/>
      <c r="BE48" s="41"/>
      <c r="BF48" s="108"/>
      <c r="BG48" s="41"/>
      <c r="BH48" s="108"/>
    </row>
    <row r="49" ht="10.5">
      <c r="A49" s="1" t="s">
        <v>93</v>
      </c>
    </row>
    <row r="50" ht="10.5">
      <c r="A50" s="1" t="s">
        <v>102</v>
      </c>
    </row>
    <row r="51" ht="10.5">
      <c r="A51" s="1" t="s">
        <v>103</v>
      </c>
    </row>
    <row r="52" ht="10.5">
      <c r="A52" s="1" t="s">
        <v>104</v>
      </c>
    </row>
    <row r="53" ht="10.5">
      <c r="A53" s="1" t="s">
        <v>105</v>
      </c>
    </row>
    <row r="54" ht="10.5">
      <c r="A54" s="1" t="s">
        <v>106</v>
      </c>
    </row>
  </sheetData>
  <sheetProtection/>
  <mergeCells count="6">
    <mergeCell ref="A1:B1"/>
    <mergeCell ref="A34:A37"/>
    <mergeCell ref="A44:A48"/>
    <mergeCell ref="A29:A33"/>
    <mergeCell ref="A4:A10"/>
    <mergeCell ref="A25:A28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8" scale="80" r:id="rId1"/>
  <headerFooter alignWithMargins="0">
    <oddHeader>&amp;C&amp;9大手住宅企業業績推移（単独）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I55"/>
  <sheetViews>
    <sheetView zoomScalePageLayoutView="0" workbookViewId="0" topLeftCell="A1">
      <pane xSplit="2" ySplit="3" topLeftCell="AU4" activePane="bottomRight" state="frozen"/>
      <selection pane="topLeft" activeCell="Y25" sqref="Y25"/>
      <selection pane="topRight" activeCell="Y25" sqref="Y25"/>
      <selection pane="bottomLeft" activeCell="Y25" sqref="Y25"/>
      <selection pane="bottomRight" activeCell="BP13" sqref="BP13"/>
    </sheetView>
  </sheetViews>
  <sheetFormatPr defaultColWidth="9.00390625" defaultRowHeight="13.5"/>
  <cols>
    <col min="1" max="1" width="20.625" style="1" customWidth="1"/>
    <col min="2" max="2" width="11.625" style="1" customWidth="1"/>
    <col min="3" max="3" width="9.625" style="1" customWidth="1"/>
    <col min="4" max="4" width="4.625" style="1" customWidth="1"/>
    <col min="5" max="5" width="9.625" style="1" customWidth="1"/>
    <col min="6" max="6" width="4.625" style="1" customWidth="1"/>
    <col min="7" max="7" width="9.625" style="1" customWidth="1"/>
    <col min="8" max="8" width="4.625" style="1" customWidth="1"/>
    <col min="9" max="9" width="9.625" style="1" customWidth="1"/>
    <col min="10" max="10" width="4.625" style="1" customWidth="1"/>
    <col min="11" max="11" width="9.625" style="1" customWidth="1"/>
    <col min="12" max="12" width="4.625" style="1" customWidth="1"/>
    <col min="13" max="13" width="9.625" style="1" customWidth="1"/>
    <col min="14" max="14" width="4.625" style="1" customWidth="1"/>
    <col min="15" max="15" width="9.625" style="1" customWidth="1"/>
    <col min="16" max="16" width="4.625" style="1" customWidth="1"/>
    <col min="17" max="17" width="9.625" style="1" customWidth="1"/>
    <col min="18" max="18" width="4.625" style="1" customWidth="1"/>
    <col min="19" max="19" width="9.625" style="1" customWidth="1"/>
    <col min="20" max="20" width="4.875" style="1" customWidth="1"/>
    <col min="21" max="21" width="9.625" style="1" customWidth="1"/>
    <col min="22" max="22" width="4.625" style="1" customWidth="1"/>
    <col min="23" max="23" width="9.625" style="1" customWidth="1"/>
    <col min="24" max="24" width="4.625" style="1" customWidth="1"/>
    <col min="25" max="25" width="9.625" style="1" customWidth="1"/>
    <col min="26" max="26" width="4.625" style="1" customWidth="1"/>
    <col min="27" max="27" width="9.625" style="1" customWidth="1"/>
    <col min="28" max="28" width="4.625" style="1" customWidth="1"/>
    <col min="29" max="29" width="9.625" style="1" customWidth="1"/>
    <col min="30" max="30" width="4.625" style="1" customWidth="1"/>
    <col min="31" max="31" width="9.625" style="1" customWidth="1"/>
    <col min="32" max="32" width="4.625" style="1" customWidth="1"/>
    <col min="33" max="33" width="9.625" style="1" customWidth="1"/>
    <col min="34" max="34" width="4.625" style="1" customWidth="1"/>
    <col min="35" max="35" width="9.625" style="1" customWidth="1"/>
    <col min="36" max="36" width="4.625" style="1" customWidth="1"/>
    <col min="37" max="37" width="9.625" style="1" customWidth="1"/>
    <col min="38" max="38" width="4.625" style="1" customWidth="1"/>
    <col min="39" max="39" width="9.625" style="1" customWidth="1"/>
    <col min="40" max="40" width="4.625" style="1" customWidth="1"/>
    <col min="41" max="41" width="9.625" style="1" customWidth="1"/>
    <col min="42" max="42" width="4.625" style="1" customWidth="1"/>
    <col min="43" max="43" width="9.625" style="1" customWidth="1"/>
    <col min="44" max="44" width="4.625" style="1" customWidth="1"/>
    <col min="45" max="45" width="9.625" style="1" customWidth="1"/>
    <col min="46" max="46" width="4.625" style="1" customWidth="1"/>
    <col min="47" max="47" width="9.625" style="1" customWidth="1"/>
    <col min="48" max="48" width="4.625" style="1" customWidth="1"/>
    <col min="49" max="49" width="9.625" style="1" customWidth="1"/>
    <col min="50" max="50" width="4.625" style="1" customWidth="1"/>
    <col min="51" max="51" width="9.625" style="1" customWidth="1"/>
    <col min="52" max="52" width="4.625" style="1" customWidth="1"/>
    <col min="53" max="53" width="9.625" style="1" customWidth="1"/>
    <col min="54" max="54" width="4.625" style="1" customWidth="1"/>
    <col min="55" max="55" width="9.625" style="1" customWidth="1"/>
    <col min="56" max="56" width="4.625" style="1" customWidth="1"/>
    <col min="57" max="57" width="9.625" style="1" customWidth="1"/>
    <col min="58" max="58" width="4.625" style="1" customWidth="1"/>
    <col min="59" max="59" width="9.625" style="1" customWidth="1"/>
    <col min="60" max="60" width="4.625" style="1" customWidth="1"/>
    <col min="61" max="16384" width="9.00390625" style="1" customWidth="1"/>
  </cols>
  <sheetData>
    <row r="1" spans="1:2" ht="27.75" customHeight="1">
      <c r="A1" s="214" t="s">
        <v>53</v>
      </c>
      <c r="B1" s="214"/>
    </row>
    <row r="2" spans="1:22" ht="20.25" customHeight="1">
      <c r="A2" s="15" t="s">
        <v>39</v>
      </c>
      <c r="B2" s="50"/>
      <c r="C2" s="20"/>
      <c r="D2" s="51"/>
      <c r="E2" s="5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"/>
      <c r="T2" s="2"/>
      <c r="U2" s="2"/>
      <c r="V2" s="2"/>
    </row>
    <row r="3" spans="1:60" ht="15" customHeight="1">
      <c r="A3" s="71" t="s">
        <v>0</v>
      </c>
      <c r="B3" s="75" t="s">
        <v>33</v>
      </c>
      <c r="C3" s="19" t="s">
        <v>10</v>
      </c>
      <c r="D3" s="44" t="s">
        <v>26</v>
      </c>
      <c r="E3" s="19" t="s">
        <v>9</v>
      </c>
      <c r="F3" s="44" t="s">
        <v>26</v>
      </c>
      <c r="G3" s="19" t="s">
        <v>8</v>
      </c>
      <c r="H3" s="44" t="s">
        <v>26</v>
      </c>
      <c r="I3" s="19" t="s">
        <v>7</v>
      </c>
      <c r="J3" s="44" t="s">
        <v>26</v>
      </c>
      <c r="K3" s="19" t="s">
        <v>6</v>
      </c>
      <c r="L3" s="44" t="s">
        <v>26</v>
      </c>
      <c r="M3" s="19" t="s">
        <v>5</v>
      </c>
      <c r="N3" s="44" t="s">
        <v>26</v>
      </c>
      <c r="O3" s="19" t="s">
        <v>4</v>
      </c>
      <c r="P3" s="44" t="s">
        <v>26</v>
      </c>
      <c r="Q3" s="19" t="s">
        <v>3</v>
      </c>
      <c r="R3" s="44" t="s">
        <v>26</v>
      </c>
      <c r="S3" s="34" t="s">
        <v>1</v>
      </c>
      <c r="T3" s="27" t="s">
        <v>44</v>
      </c>
      <c r="U3" s="34" t="s">
        <v>11</v>
      </c>
      <c r="V3" s="27" t="s">
        <v>44</v>
      </c>
      <c r="W3" s="34" t="s">
        <v>54</v>
      </c>
      <c r="X3" s="27" t="s">
        <v>44</v>
      </c>
      <c r="Y3" s="34" t="s">
        <v>55</v>
      </c>
      <c r="Z3" s="27" t="s">
        <v>44</v>
      </c>
      <c r="AA3" s="34" t="s">
        <v>56</v>
      </c>
      <c r="AB3" s="27" t="s">
        <v>44</v>
      </c>
      <c r="AC3" s="34" t="s">
        <v>57</v>
      </c>
      <c r="AD3" s="27" t="s">
        <v>44</v>
      </c>
      <c r="AE3" s="34" t="s">
        <v>59</v>
      </c>
      <c r="AF3" s="27" t="s">
        <v>44</v>
      </c>
      <c r="AG3" s="34" t="s">
        <v>60</v>
      </c>
      <c r="AH3" s="27" t="s">
        <v>44</v>
      </c>
      <c r="AI3" s="34" t="s">
        <v>61</v>
      </c>
      <c r="AJ3" s="27" t="s">
        <v>44</v>
      </c>
      <c r="AK3" s="34" t="s">
        <v>62</v>
      </c>
      <c r="AL3" s="27" t="s">
        <v>44</v>
      </c>
      <c r="AM3" s="34" t="s">
        <v>63</v>
      </c>
      <c r="AN3" s="27" t="s">
        <v>44</v>
      </c>
      <c r="AO3" s="34" t="s">
        <v>64</v>
      </c>
      <c r="AP3" s="27" t="s">
        <v>26</v>
      </c>
      <c r="AQ3" s="34" t="s">
        <v>65</v>
      </c>
      <c r="AR3" s="27" t="s">
        <v>26</v>
      </c>
      <c r="AS3" s="34" t="s">
        <v>66</v>
      </c>
      <c r="AT3" s="27" t="s">
        <v>26</v>
      </c>
      <c r="AU3" s="34" t="s">
        <v>69</v>
      </c>
      <c r="AV3" s="27" t="s">
        <v>26</v>
      </c>
      <c r="AW3" s="34" t="s">
        <v>79</v>
      </c>
      <c r="AX3" s="27" t="s">
        <v>26</v>
      </c>
      <c r="AY3" s="34" t="s">
        <v>90</v>
      </c>
      <c r="AZ3" s="27" t="s">
        <v>26</v>
      </c>
      <c r="BA3" s="34" t="s">
        <v>94</v>
      </c>
      <c r="BB3" s="27" t="s">
        <v>26</v>
      </c>
      <c r="BC3" s="34" t="s">
        <v>97</v>
      </c>
      <c r="BD3" s="27" t="s">
        <v>26</v>
      </c>
      <c r="BE3" s="34" t="s">
        <v>109</v>
      </c>
      <c r="BF3" s="27" t="s">
        <v>26</v>
      </c>
      <c r="BG3" s="34" t="s">
        <v>110</v>
      </c>
      <c r="BH3" s="27" t="s">
        <v>26</v>
      </c>
    </row>
    <row r="4" spans="1:60" s="113" customFormat="1" ht="15" customHeight="1">
      <c r="A4" s="218" t="s">
        <v>81</v>
      </c>
      <c r="B4" s="111" t="s">
        <v>40</v>
      </c>
      <c r="C4" s="59">
        <v>111276</v>
      </c>
      <c r="D4" s="60">
        <v>17.7</v>
      </c>
      <c r="E4" s="59">
        <v>119385</v>
      </c>
      <c r="F4" s="60">
        <v>17.7</v>
      </c>
      <c r="G4" s="59">
        <v>134106</v>
      </c>
      <c r="H4" s="60">
        <v>18.2</v>
      </c>
      <c r="I4" s="59">
        <v>120621</v>
      </c>
      <c r="J4" s="60">
        <v>18.4</v>
      </c>
      <c r="K4" s="59">
        <v>99513</v>
      </c>
      <c r="L4" s="60">
        <v>18.7</v>
      </c>
      <c r="M4" s="59">
        <v>108653</v>
      </c>
      <c r="N4" s="60">
        <v>20</v>
      </c>
      <c r="O4" s="59">
        <v>104165</v>
      </c>
      <c r="P4" s="60">
        <v>19.3</v>
      </c>
      <c r="Q4" s="59">
        <v>98107</v>
      </c>
      <c r="R4" s="60">
        <v>18</v>
      </c>
      <c r="S4" s="59">
        <v>97532</v>
      </c>
      <c r="T4" s="60">
        <v>18.1</v>
      </c>
      <c r="U4" s="59">
        <v>109202</v>
      </c>
      <c r="V4" s="112">
        <v>18.8</v>
      </c>
      <c r="W4" s="59">
        <v>116264</v>
      </c>
      <c r="X4" s="112">
        <v>18.7</v>
      </c>
      <c r="Y4" s="59">
        <v>120088</v>
      </c>
      <c r="Z4" s="112">
        <v>18.8</v>
      </c>
      <c r="AA4" s="59">
        <v>126120</v>
      </c>
      <c r="AB4" s="112">
        <v>19.4</v>
      </c>
      <c r="AC4" s="59">
        <v>126366</v>
      </c>
      <c r="AD4" s="112">
        <v>18.9</v>
      </c>
      <c r="AE4" s="59">
        <v>145468</v>
      </c>
      <c r="AF4" s="112">
        <v>21.1</v>
      </c>
      <c r="AG4" s="59">
        <v>136772</v>
      </c>
      <c r="AH4" s="112">
        <v>22</v>
      </c>
      <c r="AI4" s="59">
        <v>134038</v>
      </c>
      <c r="AJ4" s="112">
        <v>21.4</v>
      </c>
      <c r="AK4" s="59">
        <v>157761</v>
      </c>
      <c r="AL4" s="112">
        <v>23.5</v>
      </c>
      <c r="AM4" s="59">
        <v>160653</v>
      </c>
      <c r="AN4" s="112">
        <v>22.2</v>
      </c>
      <c r="AO4" s="59">
        <v>201294</v>
      </c>
      <c r="AP4" s="112">
        <v>24</v>
      </c>
      <c r="AQ4" s="59">
        <v>219160</v>
      </c>
      <c r="AR4" s="112">
        <v>24.4</v>
      </c>
      <c r="AS4" s="59">
        <v>218037</v>
      </c>
      <c r="AT4" s="112">
        <v>23.2</v>
      </c>
      <c r="AU4" s="59">
        <v>233503</v>
      </c>
      <c r="AV4" s="112">
        <v>23.7</v>
      </c>
      <c r="AW4" s="59">
        <v>221618</v>
      </c>
      <c r="AX4" s="112">
        <v>22.6</v>
      </c>
      <c r="AY4" s="59">
        <v>217647</v>
      </c>
      <c r="AZ4" s="112">
        <v>21.1</v>
      </c>
      <c r="BA4" s="59">
        <v>213580</v>
      </c>
      <c r="BB4" s="112">
        <v>20.3</v>
      </c>
      <c r="BC4" s="59">
        <v>186828</v>
      </c>
      <c r="BD4" s="112">
        <v>20</v>
      </c>
      <c r="BE4" s="59">
        <v>206042</v>
      </c>
      <c r="BF4" s="112">
        <v>21.7</v>
      </c>
      <c r="BG4" s="59">
        <v>206935</v>
      </c>
      <c r="BH4" s="112">
        <v>23.1</v>
      </c>
    </row>
    <row r="5" spans="1:60" s="113" customFormat="1" ht="15" customHeight="1">
      <c r="A5" s="219"/>
      <c r="B5" s="114" t="s">
        <v>41</v>
      </c>
      <c r="C5" s="59">
        <v>441195</v>
      </c>
      <c r="D5" s="60">
        <v>70.2</v>
      </c>
      <c r="E5" s="59">
        <v>474230</v>
      </c>
      <c r="F5" s="60">
        <v>70.3</v>
      </c>
      <c r="G5" s="59">
        <v>515676</v>
      </c>
      <c r="H5" s="60">
        <v>69.9</v>
      </c>
      <c r="I5" s="59">
        <v>449206</v>
      </c>
      <c r="J5" s="60">
        <v>68.6</v>
      </c>
      <c r="K5" s="59">
        <v>363960</v>
      </c>
      <c r="L5" s="60">
        <v>68.3</v>
      </c>
      <c r="M5" s="59">
        <v>370681</v>
      </c>
      <c r="N5" s="60">
        <v>68.1</v>
      </c>
      <c r="O5" s="59">
        <v>372343</v>
      </c>
      <c r="P5" s="60">
        <v>69</v>
      </c>
      <c r="Q5" s="59">
        <v>383254</v>
      </c>
      <c r="R5" s="60">
        <v>70.1</v>
      </c>
      <c r="S5" s="59">
        <v>377571</v>
      </c>
      <c r="T5" s="60">
        <v>70.1</v>
      </c>
      <c r="U5" s="59">
        <v>404157</v>
      </c>
      <c r="V5" s="60">
        <v>69.7</v>
      </c>
      <c r="W5" s="59">
        <v>434170</v>
      </c>
      <c r="X5" s="60">
        <v>69.8</v>
      </c>
      <c r="Y5" s="59">
        <v>443324</v>
      </c>
      <c r="Z5" s="60">
        <v>69.4</v>
      </c>
      <c r="AA5" s="59">
        <v>443872</v>
      </c>
      <c r="AB5" s="60">
        <v>68.1</v>
      </c>
      <c r="AC5" s="59">
        <v>456496</v>
      </c>
      <c r="AD5" s="60">
        <v>68.2</v>
      </c>
      <c r="AE5" s="59">
        <v>454065</v>
      </c>
      <c r="AF5" s="60">
        <v>65.9</v>
      </c>
      <c r="AG5" s="59">
        <v>397391</v>
      </c>
      <c r="AH5" s="60">
        <v>63.8</v>
      </c>
      <c r="AI5" s="59">
        <v>407106</v>
      </c>
      <c r="AJ5" s="60">
        <v>65.1</v>
      </c>
      <c r="AK5" s="59">
        <v>419846</v>
      </c>
      <c r="AL5" s="60">
        <v>62.4</v>
      </c>
      <c r="AM5" s="59">
        <v>468421</v>
      </c>
      <c r="AN5" s="60">
        <v>64.6</v>
      </c>
      <c r="AO5" s="59">
        <v>532437</v>
      </c>
      <c r="AP5" s="60">
        <v>63.3</v>
      </c>
      <c r="AQ5" s="59">
        <v>555443</v>
      </c>
      <c r="AR5" s="60">
        <v>61.9</v>
      </c>
      <c r="AS5" s="59">
        <v>592904</v>
      </c>
      <c r="AT5" s="60">
        <v>63.2</v>
      </c>
      <c r="AU5" s="59">
        <v>623915</v>
      </c>
      <c r="AV5" s="60">
        <v>63.2</v>
      </c>
      <c r="AW5" s="59">
        <v>623114</v>
      </c>
      <c r="AX5" s="60">
        <v>63.6</v>
      </c>
      <c r="AY5" s="59">
        <v>672839</v>
      </c>
      <c r="AZ5" s="60">
        <v>65.1</v>
      </c>
      <c r="BA5" s="59">
        <v>690160</v>
      </c>
      <c r="BB5" s="60">
        <v>65.7</v>
      </c>
      <c r="BC5" s="59">
        <v>615854</v>
      </c>
      <c r="BD5" s="60">
        <v>65.9</v>
      </c>
      <c r="BE5" s="59">
        <v>609848</v>
      </c>
      <c r="BF5" s="60">
        <v>64.4</v>
      </c>
      <c r="BG5" s="59">
        <v>580725</v>
      </c>
      <c r="BH5" s="60">
        <v>64.9</v>
      </c>
    </row>
    <row r="6" spans="1:60" s="113" customFormat="1" ht="15" customHeight="1">
      <c r="A6" s="219"/>
      <c r="B6" s="114" t="s">
        <v>42</v>
      </c>
      <c r="C6" s="59">
        <v>75702</v>
      </c>
      <c r="D6" s="60">
        <v>12.1</v>
      </c>
      <c r="E6" s="59">
        <v>80723</v>
      </c>
      <c r="F6" s="60">
        <v>12</v>
      </c>
      <c r="G6" s="59">
        <v>87949</v>
      </c>
      <c r="H6" s="60">
        <v>11.9</v>
      </c>
      <c r="I6" s="59">
        <v>84592</v>
      </c>
      <c r="J6" s="60">
        <v>13</v>
      </c>
      <c r="K6" s="59">
        <v>69224</v>
      </c>
      <c r="L6" s="60">
        <v>13</v>
      </c>
      <c r="M6" s="59">
        <v>133080</v>
      </c>
      <c r="N6" s="60">
        <v>11.9</v>
      </c>
      <c r="O6" s="59">
        <v>63290</v>
      </c>
      <c r="P6" s="60">
        <v>11.7</v>
      </c>
      <c r="Q6" s="59">
        <v>65145</v>
      </c>
      <c r="R6" s="60">
        <v>11.9</v>
      </c>
      <c r="S6" s="59">
        <v>63606</v>
      </c>
      <c r="T6" s="60">
        <v>11.8</v>
      </c>
      <c r="U6" s="59">
        <v>66578</v>
      </c>
      <c r="V6" s="60">
        <v>11.5</v>
      </c>
      <c r="W6" s="59">
        <f>16331+54994</f>
        <v>71325</v>
      </c>
      <c r="X6" s="60">
        <f>W6/W8*100</f>
        <v>11.471449640617536</v>
      </c>
      <c r="Y6" s="59">
        <v>75648</v>
      </c>
      <c r="Z6" s="60">
        <v>11.8</v>
      </c>
      <c r="AA6" s="59">
        <v>81482</v>
      </c>
      <c r="AB6" s="60">
        <v>12.5</v>
      </c>
      <c r="AC6" s="59">
        <v>85995</v>
      </c>
      <c r="AD6" s="60">
        <v>12.9</v>
      </c>
      <c r="AE6" s="59">
        <v>73355</v>
      </c>
      <c r="AF6" s="60">
        <v>10.7</v>
      </c>
      <c r="AG6" s="59">
        <v>73623</v>
      </c>
      <c r="AH6" s="60">
        <v>11.8</v>
      </c>
      <c r="AI6" s="59">
        <v>84565</v>
      </c>
      <c r="AJ6" s="60">
        <v>13.5</v>
      </c>
      <c r="AK6" s="59">
        <v>94912</v>
      </c>
      <c r="AL6" s="60">
        <v>14.1</v>
      </c>
      <c r="AM6" s="59">
        <v>95618</v>
      </c>
      <c r="AN6" s="60">
        <v>13.2</v>
      </c>
      <c r="AO6" s="59">
        <v>106322</v>
      </c>
      <c r="AP6" s="60">
        <v>12.7</v>
      </c>
      <c r="AQ6" s="59">
        <v>122478</v>
      </c>
      <c r="AR6" s="60">
        <v>13.7</v>
      </c>
      <c r="AS6" s="59">
        <v>127435</v>
      </c>
      <c r="AT6" s="60">
        <v>13.6</v>
      </c>
      <c r="AU6" s="59">
        <v>129634</v>
      </c>
      <c r="AV6" s="60">
        <v>13.1</v>
      </c>
      <c r="AW6" s="59">
        <v>135082</v>
      </c>
      <c r="AX6" s="60">
        <v>13.8</v>
      </c>
      <c r="AY6" s="59">
        <v>142761</v>
      </c>
      <c r="AZ6" s="60">
        <v>13.8</v>
      </c>
      <c r="BA6" s="59">
        <v>147173</v>
      </c>
      <c r="BB6" s="60">
        <v>14</v>
      </c>
      <c r="BC6" s="59">
        <v>132110</v>
      </c>
      <c r="BD6" s="60">
        <v>14.1</v>
      </c>
      <c r="BE6" s="59">
        <v>131490</v>
      </c>
      <c r="BF6" s="60">
        <v>13.9</v>
      </c>
      <c r="BG6" s="59">
        <v>107186</v>
      </c>
      <c r="BH6" s="60">
        <v>12</v>
      </c>
    </row>
    <row r="7" spans="1:60" s="113" customFormat="1" ht="15" customHeight="1">
      <c r="A7" s="219"/>
      <c r="B7" s="114" t="s">
        <v>43</v>
      </c>
      <c r="C7" s="115">
        <v>34689</v>
      </c>
      <c r="D7" s="116">
        <v>5.5</v>
      </c>
      <c r="E7" s="115">
        <v>36594</v>
      </c>
      <c r="F7" s="116">
        <v>5.4</v>
      </c>
      <c r="G7" s="115">
        <v>39259</v>
      </c>
      <c r="H7" s="116">
        <v>5.3</v>
      </c>
      <c r="I7" s="115">
        <v>38369</v>
      </c>
      <c r="J7" s="116">
        <v>5.9</v>
      </c>
      <c r="K7" s="115">
        <v>34861</v>
      </c>
      <c r="L7" s="116">
        <v>6.5</v>
      </c>
      <c r="M7" s="115">
        <v>34065</v>
      </c>
      <c r="N7" s="64">
        <f>M7/M8*100</f>
        <v>6.261603220410638</v>
      </c>
      <c r="O7" s="115">
        <v>35303</v>
      </c>
      <c r="P7" s="64">
        <f>O7/O8*100</f>
        <v>6.540026935952086</v>
      </c>
      <c r="Q7" s="115">
        <v>34716</v>
      </c>
      <c r="R7" s="64">
        <f>Q7/Q8*100</f>
        <v>6.35233153037101</v>
      </c>
      <c r="S7" s="115">
        <v>33858</v>
      </c>
      <c r="T7" s="64">
        <f>S7/S8*100</f>
        <v>6.2850142005902985</v>
      </c>
      <c r="U7" s="115">
        <v>38243</v>
      </c>
      <c r="V7" s="64">
        <f>U7/U8*100</f>
        <v>6.59431422960001</v>
      </c>
      <c r="W7" s="115">
        <v>40304</v>
      </c>
      <c r="X7" s="64">
        <f>W7/W8*100</f>
        <v>6.482233527030483</v>
      </c>
      <c r="Y7" s="115">
        <v>43963</v>
      </c>
      <c r="Z7" s="64">
        <v>6.9</v>
      </c>
      <c r="AA7" s="115">
        <v>49037</v>
      </c>
      <c r="AB7" s="64">
        <v>7.5</v>
      </c>
      <c r="AC7" s="115">
        <v>51987</v>
      </c>
      <c r="AD7" s="64">
        <v>7.8</v>
      </c>
      <c r="AE7" s="115">
        <v>53896</v>
      </c>
      <c r="AF7" s="64">
        <v>7.8</v>
      </c>
      <c r="AG7" s="115">
        <v>50917</v>
      </c>
      <c r="AH7" s="64">
        <v>8.2</v>
      </c>
      <c r="AI7" s="115">
        <v>52870</v>
      </c>
      <c r="AJ7" s="64">
        <f>AI7/AI8*100</f>
        <v>8.449601252976619</v>
      </c>
      <c r="AK7" s="115">
        <v>58108</v>
      </c>
      <c r="AL7" s="64">
        <f>AK7/AK8*100</f>
        <v>8.64033783381907</v>
      </c>
      <c r="AM7" s="115">
        <v>62460</v>
      </c>
      <c r="AN7" s="64">
        <f>AM7/AM8*100</f>
        <v>8.618822039125533</v>
      </c>
      <c r="AO7" s="115">
        <v>68968</v>
      </c>
      <c r="AP7" s="64">
        <v>8.2</v>
      </c>
      <c r="AQ7" s="115">
        <v>75560</v>
      </c>
      <c r="AR7" s="64">
        <v>8.4</v>
      </c>
      <c r="AS7" s="115">
        <v>79945</v>
      </c>
      <c r="AT7" s="64">
        <v>8.5</v>
      </c>
      <c r="AU7" s="115">
        <v>80876</v>
      </c>
      <c r="AV7" s="64">
        <v>8.2</v>
      </c>
      <c r="AW7" s="115">
        <v>80764</v>
      </c>
      <c r="AX7" s="64">
        <v>8.2</v>
      </c>
      <c r="AY7" s="115">
        <v>94156</v>
      </c>
      <c r="AZ7" s="64">
        <v>9.1</v>
      </c>
      <c r="BA7" s="115">
        <v>96850</v>
      </c>
      <c r="BB7" s="64">
        <v>9.2</v>
      </c>
      <c r="BC7" s="115">
        <v>83553</v>
      </c>
      <c r="BD7" s="64">
        <v>8.9</v>
      </c>
      <c r="BE7" s="115">
        <v>81565</v>
      </c>
      <c r="BF7" s="64">
        <v>8.6</v>
      </c>
      <c r="BG7" s="115">
        <v>69685</v>
      </c>
      <c r="BH7" s="64">
        <v>7.8</v>
      </c>
    </row>
    <row r="8" spans="1:60" s="113" customFormat="1" ht="15" customHeight="1">
      <c r="A8" s="220"/>
      <c r="B8" s="117" t="s">
        <v>32</v>
      </c>
      <c r="C8" s="69">
        <v>628175</v>
      </c>
      <c r="D8" s="61">
        <v>100</v>
      </c>
      <c r="E8" s="69">
        <v>674339</v>
      </c>
      <c r="F8" s="61">
        <v>100</v>
      </c>
      <c r="G8" s="69">
        <v>737732</v>
      </c>
      <c r="H8" s="61">
        <v>100</v>
      </c>
      <c r="I8" s="69">
        <v>654420</v>
      </c>
      <c r="J8" s="61">
        <v>100</v>
      </c>
      <c r="K8" s="69">
        <v>532698</v>
      </c>
      <c r="L8" s="61">
        <v>100</v>
      </c>
      <c r="M8" s="69">
        <v>544030</v>
      </c>
      <c r="N8" s="61">
        <v>100</v>
      </c>
      <c r="O8" s="69">
        <v>539799</v>
      </c>
      <c r="P8" s="61">
        <v>100</v>
      </c>
      <c r="Q8" s="69">
        <v>546508</v>
      </c>
      <c r="R8" s="61">
        <v>100</v>
      </c>
      <c r="S8" s="69">
        <v>538710</v>
      </c>
      <c r="T8" s="61">
        <v>100</v>
      </c>
      <c r="U8" s="69">
        <v>579939</v>
      </c>
      <c r="V8" s="61">
        <v>100</v>
      </c>
      <c r="W8" s="69">
        <v>621761</v>
      </c>
      <c r="X8" s="61">
        <v>100</v>
      </c>
      <c r="Y8" s="69">
        <v>639061</v>
      </c>
      <c r="Z8" s="61">
        <v>100</v>
      </c>
      <c r="AA8" s="69">
        <v>651476</v>
      </c>
      <c r="AB8" s="61">
        <v>100</v>
      </c>
      <c r="AC8" s="69">
        <v>668859</v>
      </c>
      <c r="AD8" s="61">
        <v>100</v>
      </c>
      <c r="AE8" s="69">
        <v>688730</v>
      </c>
      <c r="AF8" s="61">
        <v>100</v>
      </c>
      <c r="AG8" s="69">
        <v>622647</v>
      </c>
      <c r="AH8" s="61">
        <v>100</v>
      </c>
      <c r="AI8" s="69">
        <v>625710</v>
      </c>
      <c r="AJ8" s="61">
        <v>100</v>
      </c>
      <c r="AK8" s="69">
        <v>672520</v>
      </c>
      <c r="AL8" s="61">
        <v>100</v>
      </c>
      <c r="AM8" s="69">
        <v>724693</v>
      </c>
      <c r="AN8" s="61">
        <v>100</v>
      </c>
      <c r="AO8" s="69">
        <v>840054</v>
      </c>
      <c r="AP8" s="61">
        <v>100</v>
      </c>
      <c r="AQ8" s="69">
        <v>897082</v>
      </c>
      <c r="AR8" s="61">
        <v>100</v>
      </c>
      <c r="AS8" s="69">
        <v>938377</v>
      </c>
      <c r="AT8" s="61">
        <v>100</v>
      </c>
      <c r="AU8" s="69">
        <v>987053</v>
      </c>
      <c r="AV8" s="61">
        <v>100</v>
      </c>
      <c r="AW8" s="69">
        <v>979814</v>
      </c>
      <c r="AX8" s="61">
        <v>100</v>
      </c>
      <c r="AY8" s="69">
        <v>1033249</v>
      </c>
      <c r="AZ8" s="61">
        <v>100</v>
      </c>
      <c r="BA8" s="69">
        <v>1050914</v>
      </c>
      <c r="BB8" s="61">
        <v>100</v>
      </c>
      <c r="BC8" s="69">
        <v>934794</v>
      </c>
      <c r="BD8" s="61">
        <v>100</v>
      </c>
      <c r="BE8" s="69">
        <v>947382</v>
      </c>
      <c r="BF8" s="61">
        <v>100</v>
      </c>
      <c r="BG8" s="69">
        <v>894847</v>
      </c>
      <c r="BH8" s="61">
        <v>100</v>
      </c>
    </row>
    <row r="9" spans="1:60" s="113" customFormat="1" ht="15" customHeight="1">
      <c r="A9" s="118" t="s">
        <v>68</v>
      </c>
      <c r="B9" s="111" t="s">
        <v>40</v>
      </c>
      <c r="C9" s="94">
        <v>195432</v>
      </c>
      <c r="D9" s="112">
        <v>24.2</v>
      </c>
      <c r="E9" s="94">
        <v>202844</v>
      </c>
      <c r="F9" s="112">
        <v>23.6</v>
      </c>
      <c r="G9" s="94">
        <v>218882</v>
      </c>
      <c r="H9" s="112">
        <v>23.6</v>
      </c>
      <c r="I9" s="94">
        <v>230985</v>
      </c>
      <c r="J9" s="112">
        <v>23.9</v>
      </c>
      <c r="K9" s="94">
        <v>201589</v>
      </c>
      <c r="L9" s="112">
        <v>23.9</v>
      </c>
      <c r="M9" s="94">
        <v>210709</v>
      </c>
      <c r="N9" s="112">
        <v>25.7</v>
      </c>
      <c r="O9" s="94">
        <v>214588</v>
      </c>
      <c r="P9" s="112">
        <v>26.7</v>
      </c>
      <c r="Q9" s="94">
        <v>198726</v>
      </c>
      <c r="R9" s="112">
        <v>26.6</v>
      </c>
      <c r="S9" s="94">
        <v>182809</v>
      </c>
      <c r="T9" s="112">
        <v>26.2</v>
      </c>
      <c r="U9" s="94">
        <v>188039</v>
      </c>
      <c r="V9" s="112">
        <v>26.8</v>
      </c>
      <c r="W9" s="94">
        <v>188082</v>
      </c>
      <c r="X9" s="112">
        <v>27.1</v>
      </c>
      <c r="Y9" s="94">
        <v>197804</v>
      </c>
      <c r="Z9" s="112">
        <v>27.8</v>
      </c>
      <c r="AA9" s="94">
        <v>197401</v>
      </c>
      <c r="AB9" s="112">
        <v>27.5</v>
      </c>
      <c r="AC9" s="94">
        <v>196122</v>
      </c>
      <c r="AD9" s="112">
        <v>27.7</v>
      </c>
      <c r="AE9" s="94">
        <v>190593</v>
      </c>
      <c r="AF9" s="112">
        <v>27.8</v>
      </c>
      <c r="AG9" s="94">
        <v>159883</v>
      </c>
      <c r="AH9" s="112">
        <v>26.9</v>
      </c>
      <c r="AI9" s="94">
        <v>183048</v>
      </c>
      <c r="AJ9" s="112">
        <v>26.8</v>
      </c>
      <c r="AK9" s="94">
        <v>187132</v>
      </c>
      <c r="AL9" s="112">
        <v>26.5</v>
      </c>
      <c r="AM9" s="94">
        <v>185740</v>
      </c>
      <c r="AN9" s="112">
        <v>26.3</v>
      </c>
      <c r="AO9" s="94">
        <v>204865</v>
      </c>
      <c r="AP9" s="112">
        <v>25.7</v>
      </c>
      <c r="AQ9" s="94">
        <v>182704</v>
      </c>
      <c r="AR9" s="112">
        <v>23.8</v>
      </c>
      <c r="AS9" s="94">
        <v>177237</v>
      </c>
      <c r="AT9" s="112">
        <v>24.3</v>
      </c>
      <c r="AU9" s="94">
        <v>177615</v>
      </c>
      <c r="AV9" s="112">
        <v>23.8</v>
      </c>
      <c r="AW9" s="94">
        <v>175344</v>
      </c>
      <c r="AX9" s="112">
        <v>23.6</v>
      </c>
      <c r="AY9" s="94">
        <v>167436</v>
      </c>
      <c r="AZ9" s="112">
        <v>23.3</v>
      </c>
      <c r="BA9" s="94">
        <v>172187</v>
      </c>
      <c r="BB9" s="112">
        <v>23.2</v>
      </c>
      <c r="BC9" s="94">
        <v>152793</v>
      </c>
      <c r="BD9" s="112">
        <v>22.7</v>
      </c>
      <c r="BE9" s="94">
        <v>173604</v>
      </c>
      <c r="BF9" s="112">
        <v>23.9</v>
      </c>
      <c r="BG9" s="94">
        <v>193340</v>
      </c>
      <c r="BH9" s="112">
        <v>25.4</v>
      </c>
    </row>
    <row r="10" spans="1:60" s="113" customFormat="1" ht="15" customHeight="1">
      <c r="A10" s="119"/>
      <c r="B10" s="114" t="s">
        <v>41</v>
      </c>
      <c r="C10" s="59">
        <v>533694</v>
      </c>
      <c r="D10" s="60">
        <v>65.9</v>
      </c>
      <c r="E10" s="59">
        <v>569215</v>
      </c>
      <c r="F10" s="60">
        <v>66.3</v>
      </c>
      <c r="G10" s="59">
        <v>617320</v>
      </c>
      <c r="H10" s="60">
        <v>66.6</v>
      </c>
      <c r="I10" s="59">
        <v>639649</v>
      </c>
      <c r="J10" s="60">
        <v>66.1</v>
      </c>
      <c r="K10" s="59">
        <v>551163</v>
      </c>
      <c r="L10" s="60">
        <v>65.4</v>
      </c>
      <c r="M10" s="59">
        <v>520619</v>
      </c>
      <c r="N10" s="60">
        <v>63.5</v>
      </c>
      <c r="O10" s="59">
        <v>498129</v>
      </c>
      <c r="P10" s="60">
        <v>62.1</v>
      </c>
      <c r="Q10" s="59">
        <v>463032</v>
      </c>
      <c r="R10" s="60">
        <v>61.9</v>
      </c>
      <c r="S10" s="59">
        <v>432834</v>
      </c>
      <c r="T10" s="60">
        <v>62</v>
      </c>
      <c r="U10" s="59">
        <v>429618</v>
      </c>
      <c r="V10" s="60">
        <v>61.1</v>
      </c>
      <c r="W10" s="59">
        <v>420967</v>
      </c>
      <c r="X10" s="60">
        <v>60.5</v>
      </c>
      <c r="Y10" s="59">
        <v>423891</v>
      </c>
      <c r="Z10" s="60">
        <v>59.5</v>
      </c>
      <c r="AA10" s="59">
        <v>430052</v>
      </c>
      <c r="AB10" s="60">
        <v>59.9</v>
      </c>
      <c r="AC10" s="59">
        <v>424378</v>
      </c>
      <c r="AD10" s="60">
        <v>60</v>
      </c>
      <c r="AE10" s="59">
        <v>406202</v>
      </c>
      <c r="AF10" s="60">
        <v>59.3</v>
      </c>
      <c r="AG10" s="59">
        <v>352659</v>
      </c>
      <c r="AH10" s="60">
        <v>59.4</v>
      </c>
      <c r="AI10" s="59">
        <v>409557</v>
      </c>
      <c r="AJ10" s="60">
        <v>60</v>
      </c>
      <c r="AK10" s="59">
        <v>427970</v>
      </c>
      <c r="AL10" s="60">
        <v>60.6</v>
      </c>
      <c r="AM10" s="59">
        <v>426611</v>
      </c>
      <c r="AN10" s="60">
        <v>60.4</v>
      </c>
      <c r="AO10" s="59">
        <v>489780</v>
      </c>
      <c r="AP10" s="60">
        <v>61.5</v>
      </c>
      <c r="AQ10" s="59">
        <v>488166</v>
      </c>
      <c r="AR10" s="60">
        <v>63.6</v>
      </c>
      <c r="AS10" s="59">
        <v>456962</v>
      </c>
      <c r="AT10" s="60">
        <v>62.6</v>
      </c>
      <c r="AU10" s="59">
        <v>468964</v>
      </c>
      <c r="AV10" s="60">
        <v>62.9</v>
      </c>
      <c r="AW10" s="59">
        <v>468307</v>
      </c>
      <c r="AX10" s="60">
        <v>63</v>
      </c>
      <c r="AY10" s="59">
        <v>452004</v>
      </c>
      <c r="AZ10" s="60">
        <v>62.9</v>
      </c>
      <c r="BA10" s="59">
        <v>464352</v>
      </c>
      <c r="BB10" s="60">
        <v>62.6</v>
      </c>
      <c r="BC10" s="59">
        <v>417482</v>
      </c>
      <c r="BD10" s="60">
        <v>62</v>
      </c>
      <c r="BE10" s="59">
        <v>445638</v>
      </c>
      <c r="BF10" s="60">
        <v>61.4</v>
      </c>
      <c r="BG10" s="59">
        <v>458407</v>
      </c>
      <c r="BH10" s="60">
        <v>60.3</v>
      </c>
    </row>
    <row r="11" spans="1:60" s="113" customFormat="1" ht="15" customHeight="1">
      <c r="A11" s="119"/>
      <c r="B11" s="114" t="s">
        <v>42</v>
      </c>
      <c r="C11" s="59">
        <v>80174</v>
      </c>
      <c r="D11" s="60">
        <v>9.9</v>
      </c>
      <c r="E11" s="59">
        <v>86242</v>
      </c>
      <c r="F11" s="60">
        <v>10.1</v>
      </c>
      <c r="G11" s="59">
        <v>90815</v>
      </c>
      <c r="H11" s="60">
        <v>9.8</v>
      </c>
      <c r="I11" s="59">
        <v>96829</v>
      </c>
      <c r="J11" s="60">
        <v>10</v>
      </c>
      <c r="K11" s="59">
        <v>89827</v>
      </c>
      <c r="L11" s="60">
        <v>10.7</v>
      </c>
      <c r="M11" s="59">
        <v>89016</v>
      </c>
      <c r="N11" s="60">
        <v>10.8</v>
      </c>
      <c r="O11" s="59">
        <v>89944</v>
      </c>
      <c r="P11" s="60">
        <v>11.2</v>
      </c>
      <c r="Q11" s="59">
        <v>85974</v>
      </c>
      <c r="R11" s="60">
        <v>11.5</v>
      </c>
      <c r="S11" s="59">
        <v>81919</v>
      </c>
      <c r="T11" s="60">
        <v>11.8</v>
      </c>
      <c r="U11" s="59">
        <v>85222</v>
      </c>
      <c r="V11" s="60">
        <v>12.1</v>
      </c>
      <c r="W11" s="59">
        <v>86098</v>
      </c>
      <c r="X11" s="60">
        <v>12.4</v>
      </c>
      <c r="Y11" s="59">
        <v>90903</v>
      </c>
      <c r="Z11" s="60">
        <v>12.7</v>
      </c>
      <c r="AA11" s="59">
        <v>90554</v>
      </c>
      <c r="AB11" s="60">
        <v>12.6</v>
      </c>
      <c r="AC11" s="59">
        <v>87341</v>
      </c>
      <c r="AD11" s="60">
        <v>12.3</v>
      </c>
      <c r="AE11" s="59">
        <v>87898</v>
      </c>
      <c r="AF11" s="60">
        <v>12.9</v>
      </c>
      <c r="AG11" s="59">
        <v>81330</v>
      </c>
      <c r="AH11" s="60">
        <v>13.7</v>
      </c>
      <c r="AI11" s="59">
        <v>90330</v>
      </c>
      <c r="AJ11" s="60">
        <v>13.2</v>
      </c>
      <c r="AK11" s="59">
        <v>90714</v>
      </c>
      <c r="AL11" s="60">
        <v>12.9</v>
      </c>
      <c r="AM11" s="59">
        <v>94068</v>
      </c>
      <c r="AN11" s="60">
        <v>13.3</v>
      </c>
      <c r="AO11" s="59">
        <v>101765</v>
      </c>
      <c r="AP11" s="60">
        <v>12.8</v>
      </c>
      <c r="AQ11" s="59">
        <v>96590</v>
      </c>
      <c r="AR11" s="60">
        <v>12.6</v>
      </c>
      <c r="AS11" s="59">
        <v>95798</v>
      </c>
      <c r="AT11" s="60">
        <v>13.1</v>
      </c>
      <c r="AU11" s="59">
        <v>99435</v>
      </c>
      <c r="AV11" s="60">
        <v>13.3</v>
      </c>
      <c r="AW11" s="59">
        <v>99288</v>
      </c>
      <c r="AX11" s="60">
        <v>13.4</v>
      </c>
      <c r="AY11" s="59">
        <v>98777</v>
      </c>
      <c r="AZ11" s="60">
        <v>13.8</v>
      </c>
      <c r="BA11" s="59">
        <v>105661</v>
      </c>
      <c r="BB11" s="60">
        <v>14.2</v>
      </c>
      <c r="BC11" s="59">
        <v>102874</v>
      </c>
      <c r="BD11" s="60">
        <v>15.3</v>
      </c>
      <c r="BE11" s="59">
        <v>106261</v>
      </c>
      <c r="BF11" s="60">
        <v>14.7</v>
      </c>
      <c r="BG11" s="59">
        <v>108928</v>
      </c>
      <c r="BH11" s="60">
        <v>14.3</v>
      </c>
    </row>
    <row r="12" spans="1:60" s="113" customFormat="1" ht="15" customHeight="1">
      <c r="A12" s="119"/>
      <c r="B12" s="114" t="s">
        <v>43</v>
      </c>
      <c r="C12" s="115">
        <v>31973</v>
      </c>
      <c r="D12" s="64">
        <f>C12/C13*100</f>
        <v>3.950688370966586</v>
      </c>
      <c r="E12" s="115">
        <v>34928</v>
      </c>
      <c r="F12" s="64">
        <f>E12/E13*100</f>
        <v>4.069434848613715</v>
      </c>
      <c r="G12" s="115">
        <v>36349</v>
      </c>
      <c r="H12" s="64">
        <f>G12/G13*100</f>
        <v>3.921067336340826</v>
      </c>
      <c r="I12" s="115">
        <v>39060</v>
      </c>
      <c r="J12" s="64">
        <f>I12/I13*100</f>
        <v>4.037363702797936</v>
      </c>
      <c r="K12" s="115">
        <v>38087</v>
      </c>
      <c r="L12" s="64">
        <f>K12/K13*100</f>
        <v>4.520282940492297</v>
      </c>
      <c r="M12" s="115">
        <v>37318</v>
      </c>
      <c r="N12" s="64">
        <f>M12/M13*100</f>
        <v>4.54906167527077</v>
      </c>
      <c r="O12" s="115">
        <v>38752</v>
      </c>
      <c r="P12" s="64">
        <f>O12/O13*100</f>
        <v>4.827935046133989</v>
      </c>
      <c r="Q12" s="115">
        <v>37048</v>
      </c>
      <c r="R12" s="64">
        <f>Q12/Q13*100</f>
        <v>4.954709769396295</v>
      </c>
      <c r="S12" s="115">
        <v>36329</v>
      </c>
      <c r="T12" s="64">
        <f>S12/S13*100</f>
        <v>5.2079958483977045</v>
      </c>
      <c r="U12" s="115">
        <v>38868</v>
      </c>
      <c r="V12" s="64">
        <f>U12/U13*100</f>
        <v>5.529820168449807</v>
      </c>
      <c r="W12" s="115">
        <v>38271</v>
      </c>
      <c r="X12" s="64">
        <f>W12/W13*100</f>
        <v>5.5054463222220305</v>
      </c>
      <c r="Y12" s="115">
        <v>39552</v>
      </c>
      <c r="Z12" s="64">
        <v>5.6</v>
      </c>
      <c r="AA12" s="115">
        <v>40565</v>
      </c>
      <c r="AB12" s="64">
        <v>5.6</v>
      </c>
      <c r="AC12" s="115">
        <v>38290</v>
      </c>
      <c r="AD12" s="64">
        <v>5.4</v>
      </c>
      <c r="AE12" s="115">
        <v>40040</v>
      </c>
      <c r="AF12" s="64">
        <f>AE12/AE13*100</f>
        <v>5.847867806640631</v>
      </c>
      <c r="AG12" s="115">
        <v>39697</v>
      </c>
      <c r="AH12" s="64">
        <f>AG12/AG13*100</f>
        <v>6.684425794740627</v>
      </c>
      <c r="AI12" s="115">
        <v>45178</v>
      </c>
      <c r="AJ12" s="64">
        <f>AI12/AI13*100</f>
        <v>6.615261166492907</v>
      </c>
      <c r="AK12" s="115">
        <v>45422</v>
      </c>
      <c r="AL12" s="64">
        <f>AK12/AK13*100</f>
        <v>6.435379142185581</v>
      </c>
      <c r="AM12" s="115">
        <v>48574</v>
      </c>
      <c r="AN12" s="64">
        <f>AM12/AM13*100</f>
        <v>6.876079386200844</v>
      </c>
      <c r="AO12" s="115">
        <v>49917</v>
      </c>
      <c r="AP12" s="64">
        <f>AO12/AO13*100</f>
        <v>6.267743665017184</v>
      </c>
      <c r="AQ12" s="115">
        <v>48144</v>
      </c>
      <c r="AR12" s="64">
        <f>AQ12/AQ13*100</f>
        <v>6.273152642284104</v>
      </c>
      <c r="AS12" s="115">
        <v>47685</v>
      </c>
      <c r="AT12" s="64">
        <f>AS12/AS13*100</f>
        <v>6.5322096772867875</v>
      </c>
      <c r="AU12" s="115">
        <v>50060</v>
      </c>
      <c r="AV12" s="64">
        <f>AU12/AU13*100</f>
        <v>6.710320838052854</v>
      </c>
      <c r="AW12" s="115">
        <v>51080</v>
      </c>
      <c r="AX12" s="64">
        <v>6.9</v>
      </c>
      <c r="AY12" s="115">
        <v>51401</v>
      </c>
      <c r="AZ12" s="64">
        <v>7.2</v>
      </c>
      <c r="BA12" s="115">
        <v>57015</v>
      </c>
      <c r="BB12" s="64">
        <v>7.7</v>
      </c>
      <c r="BC12" s="115">
        <v>59192</v>
      </c>
      <c r="BD12" s="64">
        <v>8.8</v>
      </c>
      <c r="BE12" s="115">
        <v>60092</v>
      </c>
      <c r="BF12" s="64">
        <v>8.3</v>
      </c>
      <c r="BG12" s="115">
        <v>61805</v>
      </c>
      <c r="BH12" s="64">
        <v>8.1</v>
      </c>
    </row>
    <row r="13" spans="1:60" s="113" customFormat="1" ht="15" customHeight="1">
      <c r="A13" s="120"/>
      <c r="B13" s="117" t="s">
        <v>32</v>
      </c>
      <c r="C13" s="69">
        <v>809302</v>
      </c>
      <c r="D13" s="61">
        <v>100</v>
      </c>
      <c r="E13" s="69">
        <v>858301</v>
      </c>
      <c r="F13" s="61">
        <v>100</v>
      </c>
      <c r="G13" s="69">
        <v>927018</v>
      </c>
      <c r="H13" s="61">
        <v>100</v>
      </c>
      <c r="I13" s="69">
        <v>967463</v>
      </c>
      <c r="J13" s="61">
        <v>100</v>
      </c>
      <c r="K13" s="69">
        <v>842580</v>
      </c>
      <c r="L13" s="61">
        <v>100</v>
      </c>
      <c r="M13" s="69">
        <v>820345</v>
      </c>
      <c r="N13" s="61">
        <v>100</v>
      </c>
      <c r="O13" s="69">
        <v>802662</v>
      </c>
      <c r="P13" s="61">
        <v>100</v>
      </c>
      <c r="Q13" s="69">
        <v>747733</v>
      </c>
      <c r="R13" s="61">
        <v>100</v>
      </c>
      <c r="S13" s="69">
        <v>697562</v>
      </c>
      <c r="T13" s="61">
        <v>100</v>
      </c>
      <c r="U13" s="69">
        <v>702880</v>
      </c>
      <c r="V13" s="61">
        <v>100</v>
      </c>
      <c r="W13" s="69">
        <v>695148</v>
      </c>
      <c r="X13" s="61">
        <v>100</v>
      </c>
      <c r="Y13" s="69">
        <v>712599</v>
      </c>
      <c r="Z13" s="61">
        <v>100</v>
      </c>
      <c r="AA13" s="69">
        <v>718008</v>
      </c>
      <c r="AB13" s="61">
        <v>100</v>
      </c>
      <c r="AC13" s="69">
        <v>707843</v>
      </c>
      <c r="AD13" s="61">
        <v>100</v>
      </c>
      <c r="AE13" s="69">
        <v>684694</v>
      </c>
      <c r="AF13" s="61">
        <v>100</v>
      </c>
      <c r="AG13" s="69">
        <v>593873</v>
      </c>
      <c r="AH13" s="61">
        <v>100</v>
      </c>
      <c r="AI13" s="69">
        <v>682936</v>
      </c>
      <c r="AJ13" s="61">
        <v>100</v>
      </c>
      <c r="AK13" s="69">
        <v>705817</v>
      </c>
      <c r="AL13" s="61">
        <v>100</v>
      </c>
      <c r="AM13" s="69">
        <v>706420</v>
      </c>
      <c r="AN13" s="61">
        <v>100</v>
      </c>
      <c r="AO13" s="69">
        <v>796411</v>
      </c>
      <c r="AP13" s="61">
        <v>100</v>
      </c>
      <c r="AQ13" s="69">
        <v>767461</v>
      </c>
      <c r="AR13" s="61">
        <v>100</v>
      </c>
      <c r="AS13" s="69">
        <v>729998</v>
      </c>
      <c r="AT13" s="61">
        <v>100</v>
      </c>
      <c r="AU13" s="69">
        <v>746015</v>
      </c>
      <c r="AV13" s="61">
        <v>100</v>
      </c>
      <c r="AW13" s="69">
        <v>742940</v>
      </c>
      <c r="AX13" s="61">
        <v>100</v>
      </c>
      <c r="AY13" s="69">
        <v>718217</v>
      </c>
      <c r="AZ13" s="61">
        <v>100</v>
      </c>
      <c r="BA13" s="69">
        <v>742201</v>
      </c>
      <c r="BB13" s="61">
        <v>100</v>
      </c>
      <c r="BC13" s="69">
        <v>673149</v>
      </c>
      <c r="BD13" s="61">
        <v>100</v>
      </c>
      <c r="BE13" s="69">
        <v>725504</v>
      </c>
      <c r="BF13" s="61">
        <v>100</v>
      </c>
      <c r="BG13" s="69">
        <v>760676</v>
      </c>
      <c r="BH13" s="61">
        <v>100</v>
      </c>
    </row>
    <row r="14" spans="1:61" s="113" customFormat="1" ht="15" customHeight="1">
      <c r="A14" s="121" t="s">
        <v>76</v>
      </c>
      <c r="B14" s="111" t="s">
        <v>40</v>
      </c>
      <c r="C14" s="59"/>
      <c r="D14" s="60"/>
      <c r="E14" s="59"/>
      <c r="F14" s="60"/>
      <c r="G14" s="59"/>
      <c r="H14" s="60"/>
      <c r="I14" s="59"/>
      <c r="J14" s="60"/>
      <c r="K14" s="59"/>
      <c r="L14" s="60"/>
      <c r="M14" s="59"/>
      <c r="N14" s="60"/>
      <c r="O14" s="59"/>
      <c r="P14" s="60"/>
      <c r="Q14" s="59"/>
      <c r="R14" s="60"/>
      <c r="S14" s="59"/>
      <c r="T14" s="60"/>
      <c r="U14" s="59"/>
      <c r="V14" s="60"/>
      <c r="W14" s="59"/>
      <c r="X14" s="60"/>
      <c r="Y14" s="59"/>
      <c r="Z14" s="60"/>
      <c r="AA14" s="59"/>
      <c r="AB14" s="60"/>
      <c r="AC14" s="59"/>
      <c r="AD14" s="60"/>
      <c r="AE14" s="59"/>
      <c r="AF14" s="60"/>
      <c r="AG14" s="59"/>
      <c r="AH14" s="60"/>
      <c r="AI14" s="59"/>
      <c r="AJ14" s="60"/>
      <c r="AK14" s="59"/>
      <c r="AL14" s="60"/>
      <c r="AM14" s="59"/>
      <c r="AN14" s="60"/>
      <c r="AO14" s="59"/>
      <c r="AP14" s="60"/>
      <c r="AQ14" s="59"/>
      <c r="AR14" s="60"/>
      <c r="AS14" s="59"/>
      <c r="AT14" s="60"/>
      <c r="AU14" s="59">
        <v>56478</v>
      </c>
      <c r="AV14" s="60">
        <v>13.2</v>
      </c>
      <c r="AW14" s="59">
        <v>58559</v>
      </c>
      <c r="AX14" s="60">
        <v>13.5</v>
      </c>
      <c r="AY14" s="59">
        <v>62301</v>
      </c>
      <c r="AZ14" s="60">
        <v>14.7</v>
      </c>
      <c r="BA14" s="59">
        <v>58847</v>
      </c>
      <c r="BB14" s="60">
        <v>15.3</v>
      </c>
      <c r="BC14" s="59">
        <v>40788</v>
      </c>
      <c r="BD14" s="60">
        <v>14</v>
      </c>
      <c r="BE14" s="94">
        <v>52549</v>
      </c>
      <c r="BF14" s="122">
        <v>16</v>
      </c>
      <c r="BG14" s="94">
        <v>69720</v>
      </c>
      <c r="BH14" s="122">
        <v>19.1</v>
      </c>
      <c r="BI14" s="213"/>
    </row>
    <row r="15" spans="1:61" s="113" customFormat="1" ht="15" customHeight="1">
      <c r="A15" s="119"/>
      <c r="B15" s="114" t="s">
        <v>41</v>
      </c>
      <c r="C15" s="59"/>
      <c r="D15" s="60"/>
      <c r="E15" s="59"/>
      <c r="F15" s="60"/>
      <c r="G15" s="59"/>
      <c r="H15" s="60"/>
      <c r="I15" s="59"/>
      <c r="J15" s="60"/>
      <c r="K15" s="59"/>
      <c r="L15" s="60"/>
      <c r="M15" s="59"/>
      <c r="N15" s="60"/>
      <c r="O15" s="59"/>
      <c r="P15" s="60"/>
      <c r="Q15" s="59"/>
      <c r="R15" s="60"/>
      <c r="S15" s="59"/>
      <c r="T15" s="60"/>
      <c r="U15" s="59"/>
      <c r="V15" s="60"/>
      <c r="W15" s="59"/>
      <c r="X15" s="60"/>
      <c r="Y15" s="59"/>
      <c r="Z15" s="60"/>
      <c r="AA15" s="59"/>
      <c r="AB15" s="60"/>
      <c r="AC15" s="59"/>
      <c r="AD15" s="60"/>
      <c r="AE15" s="59"/>
      <c r="AF15" s="60"/>
      <c r="AG15" s="59"/>
      <c r="AH15" s="60"/>
      <c r="AI15" s="59"/>
      <c r="AJ15" s="60"/>
      <c r="AK15" s="59"/>
      <c r="AL15" s="60"/>
      <c r="AM15" s="59"/>
      <c r="AN15" s="60"/>
      <c r="AO15" s="59"/>
      <c r="AP15" s="60"/>
      <c r="AQ15" s="59"/>
      <c r="AR15" s="60"/>
      <c r="AS15" s="59"/>
      <c r="AT15" s="60"/>
      <c r="AU15" s="59">
        <v>329170</v>
      </c>
      <c r="AV15" s="60">
        <v>77.1</v>
      </c>
      <c r="AW15" s="59">
        <v>332616</v>
      </c>
      <c r="AX15" s="60">
        <v>76.6</v>
      </c>
      <c r="AY15" s="59">
        <v>316898</v>
      </c>
      <c r="AZ15" s="60">
        <v>75</v>
      </c>
      <c r="BA15" s="59">
        <v>282364</v>
      </c>
      <c r="BB15" s="60">
        <v>73.4</v>
      </c>
      <c r="BC15" s="59">
        <v>212378</v>
      </c>
      <c r="BD15" s="60">
        <v>72.9</v>
      </c>
      <c r="BE15" s="59">
        <v>236699</v>
      </c>
      <c r="BF15" s="122">
        <v>72</v>
      </c>
      <c r="BG15" s="59">
        <v>257972</v>
      </c>
      <c r="BH15" s="122">
        <v>70.6</v>
      </c>
      <c r="BI15" s="213"/>
    </row>
    <row r="16" spans="1:61" s="113" customFormat="1" ht="15" customHeight="1">
      <c r="A16" s="119"/>
      <c r="B16" s="114" t="s">
        <v>42</v>
      </c>
      <c r="C16" s="59"/>
      <c r="D16" s="60"/>
      <c r="E16" s="59"/>
      <c r="F16" s="60"/>
      <c r="G16" s="59"/>
      <c r="H16" s="60"/>
      <c r="I16" s="59"/>
      <c r="J16" s="60"/>
      <c r="K16" s="59"/>
      <c r="L16" s="60"/>
      <c r="M16" s="59"/>
      <c r="N16" s="60"/>
      <c r="O16" s="59"/>
      <c r="P16" s="60"/>
      <c r="Q16" s="59"/>
      <c r="R16" s="60"/>
      <c r="S16" s="59"/>
      <c r="T16" s="60"/>
      <c r="U16" s="59"/>
      <c r="V16" s="60"/>
      <c r="W16" s="59"/>
      <c r="X16" s="60"/>
      <c r="Y16" s="59"/>
      <c r="Z16" s="60"/>
      <c r="AA16" s="59"/>
      <c r="AB16" s="60"/>
      <c r="AC16" s="59"/>
      <c r="AD16" s="60"/>
      <c r="AE16" s="59"/>
      <c r="AF16" s="60"/>
      <c r="AG16" s="59"/>
      <c r="AH16" s="60"/>
      <c r="AI16" s="59"/>
      <c r="AJ16" s="60"/>
      <c r="AK16" s="59"/>
      <c r="AL16" s="60"/>
      <c r="AM16" s="59"/>
      <c r="AN16" s="60"/>
      <c r="AO16" s="59"/>
      <c r="AP16" s="60"/>
      <c r="AQ16" s="59"/>
      <c r="AR16" s="60"/>
      <c r="AS16" s="59"/>
      <c r="AT16" s="60"/>
      <c r="AU16" s="59">
        <v>41454</v>
      </c>
      <c r="AV16" s="60">
        <v>9.7</v>
      </c>
      <c r="AW16" s="59">
        <v>42994</v>
      </c>
      <c r="AX16" s="60">
        <v>9.9</v>
      </c>
      <c r="AY16" s="59">
        <v>43284</v>
      </c>
      <c r="AZ16" s="60">
        <v>10.2</v>
      </c>
      <c r="BA16" s="59">
        <v>43405</v>
      </c>
      <c r="BB16" s="60">
        <v>11.3</v>
      </c>
      <c r="BC16" s="59">
        <v>38103</v>
      </c>
      <c r="BD16" s="60">
        <v>13.1</v>
      </c>
      <c r="BE16" s="59">
        <v>39448</v>
      </c>
      <c r="BF16" s="122">
        <v>12</v>
      </c>
      <c r="BG16" s="59">
        <v>37923</v>
      </c>
      <c r="BH16" s="122">
        <v>10.4</v>
      </c>
      <c r="BI16" s="213"/>
    </row>
    <row r="17" spans="1:61" s="113" customFormat="1" ht="15" customHeight="1">
      <c r="A17" s="119"/>
      <c r="B17" s="114" t="s">
        <v>43</v>
      </c>
      <c r="C17" s="115"/>
      <c r="D17" s="116"/>
      <c r="E17" s="115"/>
      <c r="F17" s="116"/>
      <c r="G17" s="115"/>
      <c r="H17" s="116"/>
      <c r="I17" s="115"/>
      <c r="J17" s="116"/>
      <c r="K17" s="115"/>
      <c r="L17" s="116"/>
      <c r="M17" s="115"/>
      <c r="N17" s="116"/>
      <c r="O17" s="115"/>
      <c r="P17" s="64"/>
      <c r="Q17" s="115"/>
      <c r="R17" s="64"/>
      <c r="S17" s="115"/>
      <c r="T17" s="64"/>
      <c r="U17" s="110"/>
      <c r="V17" s="123"/>
      <c r="W17" s="110"/>
      <c r="X17" s="123"/>
      <c r="Y17" s="110"/>
      <c r="Z17" s="123"/>
      <c r="AA17" s="110"/>
      <c r="AB17" s="123"/>
      <c r="AC17" s="110"/>
      <c r="AD17" s="123"/>
      <c r="AE17" s="110"/>
      <c r="AF17" s="123"/>
      <c r="AG17" s="110"/>
      <c r="AH17" s="123"/>
      <c r="AI17" s="110"/>
      <c r="AJ17" s="123"/>
      <c r="AK17" s="110"/>
      <c r="AL17" s="64"/>
      <c r="AM17" s="110"/>
      <c r="AN17" s="64"/>
      <c r="AO17" s="110"/>
      <c r="AP17" s="64"/>
      <c r="AQ17" s="110"/>
      <c r="AR17" s="64"/>
      <c r="AS17" s="110"/>
      <c r="AT17" s="64"/>
      <c r="AU17" s="110">
        <v>25537</v>
      </c>
      <c r="AV17" s="64">
        <v>6</v>
      </c>
      <c r="AW17" s="110">
        <v>26032</v>
      </c>
      <c r="AX17" s="64">
        <v>6</v>
      </c>
      <c r="AY17" s="110">
        <v>27350</v>
      </c>
      <c r="AZ17" s="64">
        <v>6.5</v>
      </c>
      <c r="BA17" s="110">
        <v>27427</v>
      </c>
      <c r="BB17" s="64">
        <v>7.1</v>
      </c>
      <c r="BC17" s="110">
        <v>24569</v>
      </c>
      <c r="BD17" s="64">
        <v>8.4</v>
      </c>
      <c r="BE17" s="115">
        <v>24133</v>
      </c>
      <c r="BF17" s="64">
        <v>7.3</v>
      </c>
      <c r="BG17" s="115">
        <v>23404</v>
      </c>
      <c r="BH17" s="64">
        <v>6.4</v>
      </c>
      <c r="BI17" s="213"/>
    </row>
    <row r="18" spans="1:60" s="113" customFormat="1" ht="15" customHeight="1">
      <c r="A18" s="120"/>
      <c r="B18" s="117" t="s">
        <v>32</v>
      </c>
      <c r="C18" s="69"/>
      <c r="D18" s="61"/>
      <c r="E18" s="69"/>
      <c r="F18" s="61"/>
      <c r="G18" s="69"/>
      <c r="H18" s="61"/>
      <c r="I18" s="69"/>
      <c r="J18" s="61"/>
      <c r="K18" s="69"/>
      <c r="L18" s="61"/>
      <c r="M18" s="69"/>
      <c r="N18" s="61"/>
      <c r="O18" s="69"/>
      <c r="P18" s="61"/>
      <c r="Q18" s="69"/>
      <c r="R18" s="61"/>
      <c r="S18" s="69"/>
      <c r="T18" s="61"/>
      <c r="U18" s="69"/>
      <c r="V18" s="61"/>
      <c r="W18" s="69"/>
      <c r="X18" s="61"/>
      <c r="Y18" s="69"/>
      <c r="Z18" s="61"/>
      <c r="AA18" s="69"/>
      <c r="AB18" s="61"/>
      <c r="AC18" s="69"/>
      <c r="AD18" s="61"/>
      <c r="AE18" s="69"/>
      <c r="AF18" s="61"/>
      <c r="AG18" s="69"/>
      <c r="AH18" s="61"/>
      <c r="AI18" s="69"/>
      <c r="AJ18" s="61"/>
      <c r="AK18" s="69"/>
      <c r="AL18" s="61"/>
      <c r="AM18" s="69"/>
      <c r="AN18" s="61"/>
      <c r="AO18" s="69"/>
      <c r="AP18" s="61"/>
      <c r="AQ18" s="69"/>
      <c r="AR18" s="61"/>
      <c r="AS18" s="69"/>
      <c r="AT18" s="61"/>
      <c r="AU18" s="69">
        <v>427102</v>
      </c>
      <c r="AV18" s="61">
        <v>100</v>
      </c>
      <c r="AW18" s="69">
        <v>434170</v>
      </c>
      <c r="AX18" s="61">
        <v>100</v>
      </c>
      <c r="AY18" s="69">
        <v>422483</v>
      </c>
      <c r="AZ18" s="61">
        <v>100</v>
      </c>
      <c r="BA18" s="69">
        <v>384616</v>
      </c>
      <c r="BB18" s="61">
        <v>100</v>
      </c>
      <c r="BC18" s="69">
        <v>291271</v>
      </c>
      <c r="BD18" s="61">
        <v>100</v>
      </c>
      <c r="BE18" s="69">
        <v>328698</v>
      </c>
      <c r="BF18" s="61">
        <v>100</v>
      </c>
      <c r="BG18" s="69">
        <v>365616</v>
      </c>
      <c r="BH18" s="61">
        <v>100</v>
      </c>
    </row>
    <row r="19" spans="1:60" s="113" customFormat="1" ht="15" customHeight="1">
      <c r="A19" s="119" t="s">
        <v>91</v>
      </c>
      <c r="B19" s="124"/>
      <c r="C19" s="125"/>
      <c r="D19" s="126"/>
      <c r="E19" s="125"/>
      <c r="F19" s="126"/>
      <c r="G19" s="125"/>
      <c r="H19" s="126"/>
      <c r="I19" s="125"/>
      <c r="J19" s="126"/>
      <c r="K19" s="125"/>
      <c r="L19" s="126"/>
      <c r="M19" s="125"/>
      <c r="N19" s="126"/>
      <c r="O19" s="125"/>
      <c r="P19" s="126"/>
      <c r="Q19" s="125"/>
      <c r="R19" s="126"/>
      <c r="S19" s="125"/>
      <c r="T19" s="126"/>
      <c r="U19" s="125"/>
      <c r="V19" s="127"/>
      <c r="W19" s="125"/>
      <c r="X19" s="127"/>
      <c r="Y19" s="125"/>
      <c r="Z19" s="127"/>
      <c r="AA19" s="125"/>
      <c r="AB19" s="127"/>
      <c r="AC19" s="125"/>
      <c r="AD19" s="127"/>
      <c r="AE19" s="125"/>
      <c r="AF19" s="127"/>
      <c r="AG19" s="125"/>
      <c r="AH19" s="127"/>
      <c r="AI19" s="125"/>
      <c r="AJ19" s="127"/>
      <c r="AK19" s="125"/>
      <c r="AL19" s="127"/>
      <c r="AM19" s="125"/>
      <c r="AN19" s="127"/>
      <c r="AO19" s="125"/>
      <c r="AP19" s="127"/>
      <c r="AQ19" s="125"/>
      <c r="AR19" s="127"/>
      <c r="AS19" s="125"/>
      <c r="AT19" s="127"/>
      <c r="AU19" s="125"/>
      <c r="AV19" s="127"/>
      <c r="AW19" s="125"/>
      <c r="AX19" s="127"/>
      <c r="AY19" s="125"/>
      <c r="AZ19" s="127"/>
      <c r="BA19" s="125"/>
      <c r="BB19" s="127"/>
      <c r="BC19" s="125"/>
      <c r="BD19" s="127"/>
      <c r="BE19" s="125"/>
      <c r="BF19" s="127"/>
      <c r="BG19" s="125"/>
      <c r="BH19" s="127"/>
    </row>
    <row r="20" spans="1:60" s="113" customFormat="1" ht="15" customHeight="1">
      <c r="A20" s="128" t="s">
        <v>80</v>
      </c>
      <c r="B20" s="124"/>
      <c r="C20" s="125"/>
      <c r="D20" s="126"/>
      <c r="E20" s="125"/>
      <c r="F20" s="126"/>
      <c r="G20" s="125"/>
      <c r="H20" s="126"/>
      <c r="I20" s="125"/>
      <c r="J20" s="126"/>
      <c r="K20" s="125"/>
      <c r="L20" s="126"/>
      <c r="M20" s="125"/>
      <c r="N20" s="126"/>
      <c r="O20" s="125"/>
      <c r="P20" s="126"/>
      <c r="Q20" s="125"/>
      <c r="R20" s="126"/>
      <c r="S20" s="125"/>
      <c r="T20" s="126"/>
      <c r="U20" s="125"/>
      <c r="V20" s="127"/>
      <c r="W20" s="125"/>
      <c r="X20" s="127"/>
      <c r="Y20" s="125"/>
      <c r="Z20" s="127"/>
      <c r="AA20" s="125"/>
      <c r="AB20" s="127"/>
      <c r="AC20" s="125"/>
      <c r="AD20" s="127"/>
      <c r="AE20" s="125"/>
      <c r="AF20" s="127"/>
      <c r="AG20" s="125"/>
      <c r="AH20" s="127"/>
      <c r="AI20" s="125"/>
      <c r="AJ20" s="127"/>
      <c r="AK20" s="125"/>
      <c r="AL20" s="127"/>
      <c r="AM20" s="125"/>
      <c r="AN20" s="127"/>
      <c r="AO20" s="125"/>
      <c r="AP20" s="127"/>
      <c r="AQ20" s="125"/>
      <c r="AR20" s="127"/>
      <c r="AS20" s="125"/>
      <c r="AT20" s="127"/>
      <c r="AU20" s="125"/>
      <c r="AV20" s="127"/>
      <c r="AW20" s="125"/>
      <c r="AX20" s="127"/>
      <c r="AY20" s="125"/>
      <c r="AZ20" s="127"/>
      <c r="BA20" s="125"/>
      <c r="BB20" s="127"/>
      <c r="BC20" s="125"/>
      <c r="BD20" s="127"/>
      <c r="BE20" s="125"/>
      <c r="BF20" s="127"/>
      <c r="BG20" s="125"/>
      <c r="BH20" s="127"/>
    </row>
    <row r="21" spans="1:60" s="113" customFormat="1" ht="15" customHeight="1">
      <c r="A21" s="121" t="s">
        <v>98</v>
      </c>
      <c r="B21" s="111" t="s">
        <v>40</v>
      </c>
      <c r="C21" s="59"/>
      <c r="D21" s="60"/>
      <c r="E21" s="59">
        <v>40983</v>
      </c>
      <c r="F21" s="60">
        <v>17.4</v>
      </c>
      <c r="G21" s="59">
        <v>44733</v>
      </c>
      <c r="H21" s="60">
        <v>16.9</v>
      </c>
      <c r="I21" s="59">
        <v>42084</v>
      </c>
      <c r="J21" s="60">
        <v>17.1</v>
      </c>
      <c r="K21" s="59">
        <v>35489</v>
      </c>
      <c r="L21" s="60">
        <v>16.3</v>
      </c>
      <c r="M21" s="59">
        <v>44242</v>
      </c>
      <c r="N21" s="60">
        <v>18.6</v>
      </c>
      <c r="O21" s="59">
        <v>109599</v>
      </c>
      <c r="P21" s="60">
        <v>44.3</v>
      </c>
      <c r="Q21" s="59">
        <v>110616</v>
      </c>
      <c r="R21" s="60">
        <v>48.1</v>
      </c>
      <c r="S21" s="59">
        <v>106133</v>
      </c>
      <c r="T21" s="60">
        <v>47.1</v>
      </c>
      <c r="U21" s="59">
        <v>105321</v>
      </c>
      <c r="V21" s="60">
        <v>46.9</v>
      </c>
      <c r="W21" s="59">
        <v>106816</v>
      </c>
      <c r="X21" s="60">
        <v>46.5</v>
      </c>
      <c r="Y21" s="59">
        <v>101838</v>
      </c>
      <c r="Z21" s="60">
        <v>46.2</v>
      </c>
      <c r="AA21" s="59">
        <v>106617</v>
      </c>
      <c r="AB21" s="60">
        <v>46.8</v>
      </c>
      <c r="AC21" s="59">
        <v>94497</v>
      </c>
      <c r="AD21" s="60">
        <v>40.7</v>
      </c>
      <c r="AE21" s="62">
        <v>92990</v>
      </c>
      <c r="AF21" s="60">
        <v>40.5</v>
      </c>
      <c r="AG21" s="62">
        <v>85030</v>
      </c>
      <c r="AH21" s="60">
        <v>41</v>
      </c>
      <c r="AI21" s="62">
        <v>85802</v>
      </c>
      <c r="AJ21" s="60">
        <v>41.5</v>
      </c>
      <c r="AK21" s="62">
        <v>90766</v>
      </c>
      <c r="AL21" s="60">
        <v>40.2</v>
      </c>
      <c r="AM21" s="62">
        <v>91755</v>
      </c>
      <c r="AN21" s="60">
        <v>39.7</v>
      </c>
      <c r="AO21" s="62">
        <v>100525</v>
      </c>
      <c r="AP21" s="60">
        <v>40.4</v>
      </c>
      <c r="AQ21" s="62">
        <v>97640</v>
      </c>
      <c r="AR21" s="60">
        <v>39.4</v>
      </c>
      <c r="AS21" s="62">
        <v>91197</v>
      </c>
      <c r="AT21" s="60">
        <v>38.2</v>
      </c>
      <c r="AU21" s="62">
        <v>93633</v>
      </c>
      <c r="AV21" s="60">
        <v>38.1</v>
      </c>
      <c r="AW21" s="62">
        <v>88451</v>
      </c>
      <c r="AX21" s="60">
        <v>37.9</v>
      </c>
      <c r="AY21" s="62">
        <v>90150</v>
      </c>
      <c r="AZ21" s="60">
        <v>38.4</v>
      </c>
      <c r="BA21" s="62">
        <v>96235</v>
      </c>
      <c r="BB21" s="60">
        <v>37.8</v>
      </c>
      <c r="BC21" s="62">
        <v>67504</v>
      </c>
      <c r="BD21" s="60">
        <v>37.6</v>
      </c>
      <c r="BE21" s="62">
        <v>105091</v>
      </c>
      <c r="BF21" s="60">
        <v>38.9</v>
      </c>
      <c r="BG21" s="62">
        <v>123596</v>
      </c>
      <c r="BH21" s="60">
        <v>41.1</v>
      </c>
    </row>
    <row r="22" spans="1:60" s="113" customFormat="1" ht="15" customHeight="1">
      <c r="A22" s="119"/>
      <c r="B22" s="114" t="s">
        <v>41</v>
      </c>
      <c r="C22" s="59"/>
      <c r="D22" s="60"/>
      <c r="E22" s="59">
        <v>188296</v>
      </c>
      <c r="F22" s="60">
        <v>80.2</v>
      </c>
      <c r="G22" s="59">
        <v>214638</v>
      </c>
      <c r="H22" s="60">
        <v>80.8</v>
      </c>
      <c r="I22" s="59">
        <v>198264</v>
      </c>
      <c r="J22" s="60">
        <v>80.6</v>
      </c>
      <c r="K22" s="59">
        <v>175286</v>
      </c>
      <c r="L22" s="60">
        <v>80.7</v>
      </c>
      <c r="M22" s="59">
        <v>186367</v>
      </c>
      <c r="N22" s="60">
        <v>78.3</v>
      </c>
      <c r="O22" s="59">
        <v>127117</v>
      </c>
      <c r="P22" s="60">
        <v>51.4</v>
      </c>
      <c r="Q22" s="59">
        <v>109877</v>
      </c>
      <c r="R22" s="60">
        <v>47.8</v>
      </c>
      <c r="S22" s="59">
        <v>107635</v>
      </c>
      <c r="T22" s="60">
        <v>47.7</v>
      </c>
      <c r="U22" s="59">
        <v>112615</v>
      </c>
      <c r="V22" s="60">
        <v>50.2</v>
      </c>
      <c r="W22" s="59">
        <v>116158</v>
      </c>
      <c r="X22" s="60">
        <v>50.6</v>
      </c>
      <c r="Y22" s="59">
        <v>111887</v>
      </c>
      <c r="Z22" s="60">
        <v>50.8</v>
      </c>
      <c r="AA22" s="59">
        <v>114626</v>
      </c>
      <c r="AB22" s="60">
        <v>50.4</v>
      </c>
      <c r="AC22" s="59">
        <v>130922</v>
      </c>
      <c r="AD22" s="60">
        <v>56.4</v>
      </c>
      <c r="AE22" s="62">
        <v>130067</v>
      </c>
      <c r="AF22" s="60">
        <v>56.6</v>
      </c>
      <c r="AG22" s="62">
        <v>116259</v>
      </c>
      <c r="AH22" s="60">
        <v>56</v>
      </c>
      <c r="AI22" s="62">
        <v>114074</v>
      </c>
      <c r="AJ22" s="60">
        <v>55.1</v>
      </c>
      <c r="AK22" s="62">
        <v>127000</v>
      </c>
      <c r="AL22" s="60">
        <v>56.2</v>
      </c>
      <c r="AM22" s="62">
        <v>131115</v>
      </c>
      <c r="AN22" s="60">
        <v>56.7</v>
      </c>
      <c r="AO22" s="62">
        <v>139791</v>
      </c>
      <c r="AP22" s="60">
        <v>56.2</v>
      </c>
      <c r="AQ22" s="62">
        <v>141538</v>
      </c>
      <c r="AR22" s="60">
        <v>57.1</v>
      </c>
      <c r="AS22" s="62">
        <v>138817</v>
      </c>
      <c r="AT22" s="60">
        <v>58.2</v>
      </c>
      <c r="AU22" s="62">
        <v>143047</v>
      </c>
      <c r="AV22" s="60">
        <v>58.3</v>
      </c>
      <c r="AW22" s="62">
        <v>135753</v>
      </c>
      <c r="AX22" s="60">
        <v>58.2</v>
      </c>
      <c r="AY22" s="62">
        <v>135306</v>
      </c>
      <c r="AZ22" s="60">
        <v>57.7</v>
      </c>
      <c r="BA22" s="62">
        <v>148923</v>
      </c>
      <c r="BB22" s="60">
        <v>58.5</v>
      </c>
      <c r="BC22" s="62">
        <v>105005</v>
      </c>
      <c r="BD22" s="60">
        <v>58.4</v>
      </c>
      <c r="BE22" s="62">
        <v>155277</v>
      </c>
      <c r="BF22" s="60">
        <v>57.5</v>
      </c>
      <c r="BG22" s="62">
        <v>166980</v>
      </c>
      <c r="BH22" s="60">
        <v>55.5</v>
      </c>
    </row>
    <row r="23" spans="1:60" s="113" customFormat="1" ht="15" customHeight="1">
      <c r="A23" s="119"/>
      <c r="B23" s="114" t="s">
        <v>42</v>
      </c>
      <c r="C23" s="59"/>
      <c r="D23" s="60"/>
      <c r="E23" s="59">
        <v>5636</v>
      </c>
      <c r="F23" s="60">
        <v>2.4</v>
      </c>
      <c r="G23" s="59">
        <v>6129</v>
      </c>
      <c r="H23" s="60">
        <v>2.3</v>
      </c>
      <c r="I23" s="59">
        <v>5684</v>
      </c>
      <c r="J23" s="60">
        <v>2.3</v>
      </c>
      <c r="K23" s="59">
        <v>6517</v>
      </c>
      <c r="L23" s="60">
        <v>3</v>
      </c>
      <c r="M23" s="59">
        <v>7503</v>
      </c>
      <c r="N23" s="60">
        <v>3.1</v>
      </c>
      <c r="O23" s="59">
        <v>10678</v>
      </c>
      <c r="P23" s="60">
        <v>4.3</v>
      </c>
      <c r="Q23" s="59">
        <v>9493</v>
      </c>
      <c r="R23" s="60">
        <v>4.1</v>
      </c>
      <c r="S23" s="59">
        <v>11702</v>
      </c>
      <c r="T23" s="60">
        <v>5.2</v>
      </c>
      <c r="U23" s="59">
        <v>6439</v>
      </c>
      <c r="V23" s="60">
        <v>2.9</v>
      </c>
      <c r="W23" s="59">
        <v>6555</v>
      </c>
      <c r="X23" s="60">
        <v>2.9</v>
      </c>
      <c r="Y23" s="59">
        <v>6539</v>
      </c>
      <c r="Z23" s="60">
        <v>3</v>
      </c>
      <c r="AA23" s="59">
        <v>6444</v>
      </c>
      <c r="AB23" s="60">
        <v>2.8</v>
      </c>
      <c r="AC23" s="59">
        <v>6743</v>
      </c>
      <c r="AD23" s="60">
        <v>2.9</v>
      </c>
      <c r="AE23" s="62">
        <v>6676</v>
      </c>
      <c r="AF23" s="60">
        <v>2.9</v>
      </c>
      <c r="AG23" s="62">
        <v>6327</v>
      </c>
      <c r="AH23" s="60">
        <v>3</v>
      </c>
      <c r="AI23" s="62">
        <v>6995</v>
      </c>
      <c r="AJ23" s="60">
        <v>3.4</v>
      </c>
      <c r="AK23" s="62">
        <v>8137</v>
      </c>
      <c r="AL23" s="60">
        <v>3.6</v>
      </c>
      <c r="AM23" s="62">
        <v>8419</v>
      </c>
      <c r="AN23" s="60">
        <v>3.6</v>
      </c>
      <c r="AO23" s="62">
        <v>8535</v>
      </c>
      <c r="AP23" s="60">
        <v>3.4</v>
      </c>
      <c r="AQ23" s="62">
        <v>8914</v>
      </c>
      <c r="AR23" s="60">
        <v>3.6</v>
      </c>
      <c r="AS23" s="62">
        <v>8521</v>
      </c>
      <c r="AT23" s="60">
        <v>3.6</v>
      </c>
      <c r="AU23" s="62">
        <v>8749</v>
      </c>
      <c r="AV23" s="60">
        <v>3.6</v>
      </c>
      <c r="AW23" s="62">
        <v>9092</v>
      </c>
      <c r="AX23" s="60">
        <v>3.9</v>
      </c>
      <c r="AY23" s="62">
        <v>9052</v>
      </c>
      <c r="AZ23" s="60">
        <v>3.9</v>
      </c>
      <c r="BA23" s="62">
        <v>9372</v>
      </c>
      <c r="BB23" s="60">
        <v>3.7</v>
      </c>
      <c r="BC23" s="62">
        <v>7161</v>
      </c>
      <c r="BD23" s="60">
        <v>4</v>
      </c>
      <c r="BE23" s="62">
        <v>9617</v>
      </c>
      <c r="BF23" s="60">
        <v>3.6</v>
      </c>
      <c r="BG23" s="62">
        <v>10068</v>
      </c>
      <c r="BH23" s="60">
        <v>3.3</v>
      </c>
    </row>
    <row r="24" spans="1:60" s="113" customFormat="1" ht="15" customHeight="1">
      <c r="A24" s="120"/>
      <c r="B24" s="117" t="s">
        <v>32</v>
      </c>
      <c r="C24" s="69"/>
      <c r="D24" s="61"/>
      <c r="E24" s="69">
        <v>234916</v>
      </c>
      <c r="F24" s="61">
        <v>100</v>
      </c>
      <c r="G24" s="69">
        <v>265500</v>
      </c>
      <c r="H24" s="61">
        <v>100</v>
      </c>
      <c r="I24" s="69">
        <v>246034</v>
      </c>
      <c r="J24" s="61">
        <v>100</v>
      </c>
      <c r="K24" s="69">
        <v>217293</v>
      </c>
      <c r="L24" s="61">
        <v>100</v>
      </c>
      <c r="M24" s="69">
        <v>238113</v>
      </c>
      <c r="N24" s="61">
        <v>100</v>
      </c>
      <c r="O24" s="69">
        <v>247395</v>
      </c>
      <c r="P24" s="61">
        <v>100</v>
      </c>
      <c r="Q24" s="69">
        <v>229986</v>
      </c>
      <c r="R24" s="61">
        <v>100</v>
      </c>
      <c r="S24" s="69">
        <v>225471</v>
      </c>
      <c r="T24" s="61">
        <v>100</v>
      </c>
      <c r="U24" s="69">
        <v>224375</v>
      </c>
      <c r="V24" s="61">
        <v>100</v>
      </c>
      <c r="W24" s="69">
        <v>229529</v>
      </c>
      <c r="X24" s="61">
        <v>100</v>
      </c>
      <c r="Y24" s="69">
        <v>220263</v>
      </c>
      <c r="Z24" s="61">
        <v>100</v>
      </c>
      <c r="AA24" s="69">
        <v>227687</v>
      </c>
      <c r="AB24" s="61">
        <v>100</v>
      </c>
      <c r="AC24" s="69">
        <v>232163</v>
      </c>
      <c r="AD24" s="61">
        <v>100</v>
      </c>
      <c r="AE24" s="63">
        <v>229733</v>
      </c>
      <c r="AF24" s="61">
        <v>100</v>
      </c>
      <c r="AG24" s="63">
        <v>207615</v>
      </c>
      <c r="AH24" s="61">
        <v>100</v>
      </c>
      <c r="AI24" s="63">
        <v>206871</v>
      </c>
      <c r="AJ24" s="61">
        <v>100</v>
      </c>
      <c r="AK24" s="63">
        <v>225903</v>
      </c>
      <c r="AL24" s="61">
        <v>100</v>
      </c>
      <c r="AM24" s="63">
        <v>231289</v>
      </c>
      <c r="AN24" s="61">
        <v>100</v>
      </c>
      <c r="AO24" s="63">
        <v>248851</v>
      </c>
      <c r="AP24" s="61">
        <v>100</v>
      </c>
      <c r="AQ24" s="63">
        <v>248093</v>
      </c>
      <c r="AR24" s="61">
        <v>100</v>
      </c>
      <c r="AS24" s="63">
        <v>238535</v>
      </c>
      <c r="AT24" s="61">
        <v>100</v>
      </c>
      <c r="AU24" s="63">
        <v>245429</v>
      </c>
      <c r="AV24" s="61">
        <v>100</v>
      </c>
      <c r="AW24" s="63">
        <v>233296</v>
      </c>
      <c r="AX24" s="61">
        <v>100</v>
      </c>
      <c r="AY24" s="63">
        <v>234509</v>
      </c>
      <c r="AZ24" s="61">
        <v>100</v>
      </c>
      <c r="BA24" s="63">
        <v>254530</v>
      </c>
      <c r="BB24" s="61">
        <v>100</v>
      </c>
      <c r="BC24" s="63">
        <v>179671</v>
      </c>
      <c r="BD24" s="61">
        <v>100</v>
      </c>
      <c r="BE24" s="63">
        <v>269985</v>
      </c>
      <c r="BF24" s="61">
        <v>100</v>
      </c>
      <c r="BG24" s="63">
        <v>300644</v>
      </c>
      <c r="BH24" s="61">
        <v>100</v>
      </c>
    </row>
    <row r="25" spans="1:60" s="113" customFormat="1" ht="15" customHeight="1">
      <c r="A25" s="121" t="s">
        <v>95</v>
      </c>
      <c r="B25" s="111" t="s">
        <v>40</v>
      </c>
      <c r="C25" s="59"/>
      <c r="D25" s="60"/>
      <c r="E25" s="59"/>
      <c r="F25" s="60"/>
      <c r="G25" s="59"/>
      <c r="H25" s="60"/>
      <c r="I25" s="59"/>
      <c r="J25" s="60"/>
      <c r="K25" s="59"/>
      <c r="L25" s="60"/>
      <c r="M25" s="59"/>
      <c r="N25" s="60"/>
      <c r="O25" s="59"/>
      <c r="P25" s="60"/>
      <c r="Q25" s="59"/>
      <c r="R25" s="60"/>
      <c r="S25" s="59"/>
      <c r="T25" s="60"/>
      <c r="U25" s="59"/>
      <c r="V25" s="60"/>
      <c r="W25" s="59"/>
      <c r="X25" s="60"/>
      <c r="Y25" s="59"/>
      <c r="Z25" s="60"/>
      <c r="AA25" s="59"/>
      <c r="AB25" s="60"/>
      <c r="AC25" s="59"/>
      <c r="AD25" s="60"/>
      <c r="AE25" s="59"/>
      <c r="AF25" s="60"/>
      <c r="AG25" s="59"/>
      <c r="AH25" s="60"/>
      <c r="AI25" s="59"/>
      <c r="AJ25" s="60"/>
      <c r="AK25" s="59"/>
      <c r="AL25" s="60"/>
      <c r="AM25" s="59"/>
      <c r="AN25" s="60"/>
      <c r="AO25" s="59"/>
      <c r="AP25" s="60"/>
      <c r="AQ25" s="59"/>
      <c r="AR25" s="60"/>
      <c r="AS25" s="59"/>
      <c r="AT25" s="60"/>
      <c r="AU25" s="59"/>
      <c r="AV25" s="60"/>
      <c r="AW25" s="59"/>
      <c r="AX25" s="60"/>
      <c r="AY25" s="59"/>
      <c r="AZ25" s="60"/>
      <c r="BA25" s="59">
        <v>47651</v>
      </c>
      <c r="BB25" s="60">
        <v>37.3</v>
      </c>
      <c r="BC25" s="59">
        <v>48225</v>
      </c>
      <c r="BD25" s="60">
        <v>36.6</v>
      </c>
      <c r="BE25" s="59">
        <v>57700</v>
      </c>
      <c r="BF25" s="60">
        <v>39</v>
      </c>
      <c r="BG25" s="59">
        <v>59683</v>
      </c>
      <c r="BH25" s="60">
        <v>39.7</v>
      </c>
    </row>
    <row r="26" spans="1:60" s="113" customFormat="1" ht="15" customHeight="1">
      <c r="A26" s="119"/>
      <c r="B26" s="114" t="s">
        <v>41</v>
      </c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  <c r="O26" s="59"/>
      <c r="P26" s="60"/>
      <c r="Q26" s="59"/>
      <c r="R26" s="60"/>
      <c r="S26" s="59"/>
      <c r="T26" s="60"/>
      <c r="U26" s="59"/>
      <c r="V26" s="60"/>
      <c r="W26" s="59"/>
      <c r="X26" s="60"/>
      <c r="Y26" s="59"/>
      <c r="Z26" s="60"/>
      <c r="AA26" s="59"/>
      <c r="AB26" s="60"/>
      <c r="AC26" s="59"/>
      <c r="AD26" s="60"/>
      <c r="AE26" s="59"/>
      <c r="AF26" s="60"/>
      <c r="AG26" s="59"/>
      <c r="AH26" s="60"/>
      <c r="AI26" s="59"/>
      <c r="AJ26" s="60"/>
      <c r="AK26" s="59"/>
      <c r="AL26" s="60"/>
      <c r="AM26" s="59"/>
      <c r="AN26" s="60"/>
      <c r="AO26" s="59"/>
      <c r="AP26" s="60"/>
      <c r="AQ26" s="59"/>
      <c r="AR26" s="60"/>
      <c r="AS26" s="59"/>
      <c r="AT26" s="60"/>
      <c r="AU26" s="59"/>
      <c r="AV26" s="60"/>
      <c r="AW26" s="59"/>
      <c r="AX26" s="60"/>
      <c r="AY26" s="59"/>
      <c r="AZ26" s="60"/>
      <c r="BA26" s="59">
        <v>69726</v>
      </c>
      <c r="BB26" s="60">
        <v>54.6</v>
      </c>
      <c r="BC26" s="59">
        <v>72642</v>
      </c>
      <c r="BD26" s="60">
        <v>55.2</v>
      </c>
      <c r="BE26" s="59">
        <v>78810</v>
      </c>
      <c r="BF26" s="60">
        <v>53.3</v>
      </c>
      <c r="BG26" s="59">
        <v>78482</v>
      </c>
      <c r="BH26" s="60">
        <v>52.2</v>
      </c>
    </row>
    <row r="27" spans="1:60" s="113" customFormat="1" ht="15" customHeight="1">
      <c r="A27" s="119"/>
      <c r="B27" s="114" t="s">
        <v>42</v>
      </c>
      <c r="C27" s="59"/>
      <c r="D27" s="60"/>
      <c r="E27" s="59"/>
      <c r="F27" s="60"/>
      <c r="G27" s="59"/>
      <c r="H27" s="60"/>
      <c r="I27" s="59"/>
      <c r="J27" s="60"/>
      <c r="K27" s="59"/>
      <c r="L27" s="60"/>
      <c r="M27" s="59"/>
      <c r="N27" s="60"/>
      <c r="O27" s="59"/>
      <c r="P27" s="60"/>
      <c r="Q27" s="59"/>
      <c r="R27" s="60"/>
      <c r="S27" s="59"/>
      <c r="T27" s="60"/>
      <c r="U27" s="59"/>
      <c r="V27" s="60"/>
      <c r="W27" s="59"/>
      <c r="X27" s="60"/>
      <c r="Y27" s="59"/>
      <c r="Z27" s="60"/>
      <c r="AA27" s="59"/>
      <c r="AB27" s="60"/>
      <c r="AC27" s="59"/>
      <c r="AD27" s="60"/>
      <c r="AE27" s="59"/>
      <c r="AF27" s="60"/>
      <c r="AG27" s="59"/>
      <c r="AH27" s="60"/>
      <c r="AI27" s="59"/>
      <c r="AJ27" s="60"/>
      <c r="AK27" s="59"/>
      <c r="AL27" s="60"/>
      <c r="AM27" s="59"/>
      <c r="AN27" s="60"/>
      <c r="AO27" s="59"/>
      <c r="AP27" s="60"/>
      <c r="AQ27" s="59"/>
      <c r="AR27" s="60"/>
      <c r="AS27" s="59"/>
      <c r="AT27" s="60"/>
      <c r="AU27" s="59"/>
      <c r="AV27" s="60"/>
      <c r="AW27" s="59"/>
      <c r="AX27" s="60"/>
      <c r="AY27" s="59"/>
      <c r="AZ27" s="60"/>
      <c r="BA27" s="59">
        <v>10407</v>
      </c>
      <c r="BB27" s="60">
        <v>8.1</v>
      </c>
      <c r="BC27" s="59">
        <v>10729</v>
      </c>
      <c r="BD27" s="60">
        <v>8.2</v>
      </c>
      <c r="BE27" s="59">
        <v>11363</v>
      </c>
      <c r="BF27" s="60">
        <v>7.7</v>
      </c>
      <c r="BG27" s="59">
        <v>12046</v>
      </c>
      <c r="BH27" s="60">
        <v>8</v>
      </c>
    </row>
    <row r="28" spans="1:60" s="113" customFormat="1" ht="15" customHeight="1">
      <c r="A28" s="119"/>
      <c r="B28" s="114" t="s">
        <v>43</v>
      </c>
      <c r="C28" s="115"/>
      <c r="D28" s="116"/>
      <c r="E28" s="115"/>
      <c r="F28" s="116"/>
      <c r="G28" s="115"/>
      <c r="H28" s="116"/>
      <c r="I28" s="115"/>
      <c r="J28" s="116"/>
      <c r="K28" s="115"/>
      <c r="L28" s="116"/>
      <c r="M28" s="115"/>
      <c r="N28" s="116"/>
      <c r="O28" s="115"/>
      <c r="P28" s="64"/>
      <c r="Q28" s="115"/>
      <c r="R28" s="64"/>
      <c r="S28" s="115"/>
      <c r="T28" s="64"/>
      <c r="U28" s="110"/>
      <c r="V28" s="123"/>
      <c r="W28" s="110"/>
      <c r="X28" s="123"/>
      <c r="Y28" s="110"/>
      <c r="Z28" s="123"/>
      <c r="AA28" s="110"/>
      <c r="AB28" s="123"/>
      <c r="AC28" s="110"/>
      <c r="AD28" s="123"/>
      <c r="AE28" s="110"/>
      <c r="AF28" s="123"/>
      <c r="AG28" s="110"/>
      <c r="AH28" s="123"/>
      <c r="AI28" s="110"/>
      <c r="AJ28" s="123"/>
      <c r="AK28" s="110"/>
      <c r="AL28" s="64"/>
      <c r="AM28" s="110"/>
      <c r="AN28" s="64"/>
      <c r="AO28" s="110"/>
      <c r="AP28" s="64"/>
      <c r="AQ28" s="110"/>
      <c r="AR28" s="64"/>
      <c r="AS28" s="110"/>
      <c r="AT28" s="64"/>
      <c r="AU28" s="110"/>
      <c r="AV28" s="64"/>
      <c r="AW28" s="110"/>
      <c r="AX28" s="64"/>
      <c r="AY28" s="110"/>
      <c r="AZ28" s="64"/>
      <c r="BA28" s="110">
        <v>7636</v>
      </c>
      <c r="BB28" s="64">
        <v>6</v>
      </c>
      <c r="BC28" s="110">
        <v>8166</v>
      </c>
      <c r="BD28" s="64">
        <v>6.2</v>
      </c>
      <c r="BE28" s="110">
        <v>8493</v>
      </c>
      <c r="BF28" s="64">
        <v>5.7</v>
      </c>
      <c r="BG28" s="110">
        <v>9047</v>
      </c>
      <c r="BH28" s="64">
        <v>6</v>
      </c>
    </row>
    <row r="29" spans="1:60" s="113" customFormat="1" ht="15" customHeight="1">
      <c r="A29" s="120"/>
      <c r="B29" s="117" t="s">
        <v>32</v>
      </c>
      <c r="C29" s="69"/>
      <c r="D29" s="61"/>
      <c r="E29" s="69"/>
      <c r="F29" s="61"/>
      <c r="G29" s="69"/>
      <c r="H29" s="61"/>
      <c r="I29" s="69"/>
      <c r="J29" s="61"/>
      <c r="K29" s="69"/>
      <c r="L29" s="61"/>
      <c r="M29" s="69"/>
      <c r="N29" s="61"/>
      <c r="O29" s="69"/>
      <c r="P29" s="61"/>
      <c r="Q29" s="69"/>
      <c r="R29" s="61"/>
      <c r="S29" s="69"/>
      <c r="T29" s="61"/>
      <c r="U29" s="69"/>
      <c r="V29" s="61"/>
      <c r="W29" s="69"/>
      <c r="X29" s="61"/>
      <c r="Y29" s="69"/>
      <c r="Z29" s="61"/>
      <c r="AA29" s="69"/>
      <c r="AB29" s="61"/>
      <c r="AC29" s="69"/>
      <c r="AD29" s="61"/>
      <c r="AE29" s="69"/>
      <c r="AF29" s="61"/>
      <c r="AG29" s="69"/>
      <c r="AH29" s="61"/>
      <c r="AI29" s="69"/>
      <c r="AJ29" s="61"/>
      <c r="AK29" s="69"/>
      <c r="AL29" s="61"/>
      <c r="AM29" s="69"/>
      <c r="AN29" s="61"/>
      <c r="AO29" s="69"/>
      <c r="AP29" s="61"/>
      <c r="AQ29" s="69"/>
      <c r="AR29" s="61"/>
      <c r="AS29" s="69"/>
      <c r="AT29" s="61"/>
      <c r="AU29" s="69"/>
      <c r="AV29" s="61"/>
      <c r="AW29" s="69"/>
      <c r="AX29" s="61"/>
      <c r="AY29" s="69"/>
      <c r="AZ29" s="61"/>
      <c r="BA29" s="69">
        <v>127785</v>
      </c>
      <c r="BB29" s="61">
        <v>100</v>
      </c>
      <c r="BC29" s="69">
        <v>131597</v>
      </c>
      <c r="BD29" s="61">
        <v>100</v>
      </c>
      <c r="BE29" s="69">
        <v>147874</v>
      </c>
      <c r="BF29" s="61">
        <v>100</v>
      </c>
      <c r="BG29" s="69">
        <v>150213</v>
      </c>
      <c r="BH29" s="61">
        <v>100</v>
      </c>
    </row>
    <row r="30" spans="1:60" s="113" customFormat="1" ht="15" customHeight="1">
      <c r="A30" s="218" t="s">
        <v>100</v>
      </c>
      <c r="B30" s="111" t="s">
        <v>40</v>
      </c>
      <c r="C30" s="59"/>
      <c r="D30" s="60"/>
      <c r="E30" s="59"/>
      <c r="F30" s="60"/>
      <c r="G30" s="59"/>
      <c r="H30" s="60"/>
      <c r="I30" s="59"/>
      <c r="J30" s="60"/>
      <c r="K30" s="59"/>
      <c r="L30" s="60"/>
      <c r="M30" s="59"/>
      <c r="N30" s="60"/>
      <c r="O30" s="59"/>
      <c r="P30" s="60"/>
      <c r="Q30" s="59"/>
      <c r="R30" s="60"/>
      <c r="S30" s="59">
        <v>27495</v>
      </c>
      <c r="T30" s="60">
        <v>36.4</v>
      </c>
      <c r="U30" s="59">
        <v>48010</v>
      </c>
      <c r="V30" s="60">
        <v>35.8</v>
      </c>
      <c r="W30" s="59">
        <v>47662</v>
      </c>
      <c r="X30" s="60">
        <v>36.1</v>
      </c>
      <c r="Y30" s="59">
        <v>48375</v>
      </c>
      <c r="Z30" s="60">
        <v>35.2</v>
      </c>
      <c r="AA30" s="59">
        <v>52438</v>
      </c>
      <c r="AB30" s="60">
        <v>36.4</v>
      </c>
      <c r="AC30" s="59">
        <v>48357</v>
      </c>
      <c r="AD30" s="60">
        <v>36.5</v>
      </c>
      <c r="AE30" s="59">
        <v>48693</v>
      </c>
      <c r="AF30" s="60">
        <v>36.9</v>
      </c>
      <c r="AG30" s="59">
        <v>41801</v>
      </c>
      <c r="AH30" s="60">
        <v>36.6</v>
      </c>
      <c r="AI30" s="59">
        <v>42899</v>
      </c>
      <c r="AJ30" s="60">
        <v>35.6</v>
      </c>
      <c r="AK30" s="59">
        <v>50017</v>
      </c>
      <c r="AL30" s="60">
        <v>36.1</v>
      </c>
      <c r="AM30" s="59">
        <v>47917</v>
      </c>
      <c r="AN30" s="60">
        <v>35.9</v>
      </c>
      <c r="AO30" s="59">
        <v>51011</v>
      </c>
      <c r="AP30" s="60">
        <v>39.4</v>
      </c>
      <c r="AQ30" s="59">
        <v>51950</v>
      </c>
      <c r="AR30" s="60">
        <v>40.9</v>
      </c>
      <c r="AS30" s="59">
        <v>50559</v>
      </c>
      <c r="AT30" s="60">
        <v>39.1</v>
      </c>
      <c r="AU30" s="59">
        <v>49327</v>
      </c>
      <c r="AV30" s="60">
        <v>38.1</v>
      </c>
      <c r="AW30" s="59"/>
      <c r="AX30" s="60"/>
      <c r="AY30" s="59"/>
      <c r="AZ30" s="60"/>
      <c r="BA30" s="59"/>
      <c r="BB30" s="60"/>
      <c r="BC30" s="59"/>
      <c r="BD30" s="60"/>
      <c r="BE30" s="59"/>
      <c r="BF30" s="60"/>
      <c r="BG30" s="59"/>
      <c r="BH30" s="60"/>
    </row>
    <row r="31" spans="1:60" s="113" customFormat="1" ht="15" customHeight="1">
      <c r="A31" s="219"/>
      <c r="B31" s="114" t="s">
        <v>41</v>
      </c>
      <c r="C31" s="59"/>
      <c r="D31" s="60"/>
      <c r="E31" s="59"/>
      <c r="F31" s="60"/>
      <c r="G31" s="59"/>
      <c r="H31" s="60"/>
      <c r="I31" s="59"/>
      <c r="J31" s="60"/>
      <c r="K31" s="59"/>
      <c r="L31" s="60"/>
      <c r="M31" s="59"/>
      <c r="N31" s="60"/>
      <c r="O31" s="59"/>
      <c r="P31" s="60"/>
      <c r="Q31" s="59"/>
      <c r="R31" s="60"/>
      <c r="S31" s="59">
        <v>40420</v>
      </c>
      <c r="T31" s="60">
        <v>53.5</v>
      </c>
      <c r="U31" s="59">
        <v>69696</v>
      </c>
      <c r="V31" s="60">
        <v>51.9</v>
      </c>
      <c r="W31" s="59">
        <v>68666</v>
      </c>
      <c r="X31" s="60">
        <v>52.1</v>
      </c>
      <c r="Y31" s="59">
        <v>72377</v>
      </c>
      <c r="Z31" s="60">
        <v>52.7</v>
      </c>
      <c r="AA31" s="59">
        <v>74632</v>
      </c>
      <c r="AB31" s="60">
        <v>51.8</v>
      </c>
      <c r="AC31" s="59">
        <v>68217</v>
      </c>
      <c r="AD31" s="60">
        <v>51.6</v>
      </c>
      <c r="AE31" s="59">
        <v>67803</v>
      </c>
      <c r="AF31" s="60">
        <v>51.5</v>
      </c>
      <c r="AG31" s="59">
        <v>58900</v>
      </c>
      <c r="AH31" s="60">
        <v>51.5</v>
      </c>
      <c r="AI31" s="59">
        <v>63356</v>
      </c>
      <c r="AJ31" s="60">
        <v>52.6</v>
      </c>
      <c r="AK31" s="59">
        <v>72869</v>
      </c>
      <c r="AL31" s="60">
        <v>52.7</v>
      </c>
      <c r="AM31" s="59">
        <v>70407</v>
      </c>
      <c r="AN31" s="60">
        <v>52.7</v>
      </c>
      <c r="AO31" s="59">
        <v>62691</v>
      </c>
      <c r="AP31" s="60">
        <v>48.4</v>
      </c>
      <c r="AQ31" s="59">
        <v>58452</v>
      </c>
      <c r="AR31" s="60">
        <v>46</v>
      </c>
      <c r="AS31" s="59">
        <v>62466</v>
      </c>
      <c r="AT31" s="60">
        <v>48.2</v>
      </c>
      <c r="AU31" s="59">
        <v>63220</v>
      </c>
      <c r="AV31" s="60">
        <v>48.9</v>
      </c>
      <c r="AW31" s="59"/>
      <c r="AX31" s="60"/>
      <c r="AY31" s="59"/>
      <c r="AZ31" s="60"/>
      <c r="BA31" s="59"/>
      <c r="BB31" s="60"/>
      <c r="BC31" s="59"/>
      <c r="BD31" s="60"/>
      <c r="BE31" s="59"/>
      <c r="BF31" s="60"/>
      <c r="BG31" s="59"/>
      <c r="BH31" s="60"/>
    </row>
    <row r="32" spans="1:60" s="113" customFormat="1" ht="15" customHeight="1">
      <c r="A32" s="219"/>
      <c r="B32" s="114" t="s">
        <v>42</v>
      </c>
      <c r="C32" s="59"/>
      <c r="D32" s="60"/>
      <c r="E32" s="59"/>
      <c r="F32" s="60"/>
      <c r="G32" s="59"/>
      <c r="H32" s="60"/>
      <c r="I32" s="59"/>
      <c r="J32" s="60"/>
      <c r="K32" s="59"/>
      <c r="L32" s="60"/>
      <c r="M32" s="59"/>
      <c r="N32" s="60"/>
      <c r="O32" s="59"/>
      <c r="P32" s="60"/>
      <c r="Q32" s="59"/>
      <c r="R32" s="60"/>
      <c r="S32" s="59">
        <v>7641</v>
      </c>
      <c r="T32" s="60">
        <v>10.1</v>
      </c>
      <c r="U32" s="59">
        <v>16464</v>
      </c>
      <c r="V32" s="60">
        <v>12.3</v>
      </c>
      <c r="W32" s="59">
        <v>15497</v>
      </c>
      <c r="X32" s="60">
        <v>11.8</v>
      </c>
      <c r="Y32" s="59">
        <v>16527</v>
      </c>
      <c r="Z32" s="60">
        <v>12.1</v>
      </c>
      <c r="AA32" s="59">
        <v>17076</v>
      </c>
      <c r="AB32" s="60">
        <v>11.8</v>
      </c>
      <c r="AC32" s="59">
        <v>15742</v>
      </c>
      <c r="AD32" s="60">
        <v>11.9</v>
      </c>
      <c r="AE32" s="59">
        <v>15265</v>
      </c>
      <c r="AF32" s="60">
        <v>11.6</v>
      </c>
      <c r="AG32" s="59">
        <v>13669</v>
      </c>
      <c r="AH32" s="60">
        <v>11.9</v>
      </c>
      <c r="AI32" s="59">
        <v>14136</v>
      </c>
      <c r="AJ32" s="60">
        <v>11.8</v>
      </c>
      <c r="AK32" s="59">
        <v>15519</v>
      </c>
      <c r="AL32" s="60">
        <v>11.2</v>
      </c>
      <c r="AM32" s="59">
        <v>15317</v>
      </c>
      <c r="AN32" s="60">
        <v>11.4</v>
      </c>
      <c r="AO32" s="59">
        <v>15786</v>
      </c>
      <c r="AP32" s="60">
        <v>12.2</v>
      </c>
      <c r="AQ32" s="59">
        <v>16634</v>
      </c>
      <c r="AR32" s="60">
        <v>13.1</v>
      </c>
      <c r="AS32" s="59">
        <v>16426</v>
      </c>
      <c r="AT32" s="60">
        <v>12.7</v>
      </c>
      <c r="AU32" s="59">
        <v>16878</v>
      </c>
      <c r="AV32" s="60">
        <v>13</v>
      </c>
      <c r="AW32" s="59"/>
      <c r="AX32" s="60"/>
      <c r="AY32" s="59"/>
      <c r="AZ32" s="60"/>
      <c r="BA32" s="59"/>
      <c r="BB32" s="60"/>
      <c r="BC32" s="59"/>
      <c r="BD32" s="60"/>
      <c r="BE32" s="59"/>
      <c r="BF32" s="60"/>
      <c r="BG32" s="59"/>
      <c r="BH32" s="60"/>
    </row>
    <row r="33" spans="1:60" s="113" customFormat="1" ht="15" customHeight="1">
      <c r="A33" s="219"/>
      <c r="B33" s="114" t="s">
        <v>43</v>
      </c>
      <c r="C33" s="115"/>
      <c r="D33" s="116"/>
      <c r="E33" s="115"/>
      <c r="F33" s="116"/>
      <c r="G33" s="115"/>
      <c r="H33" s="116"/>
      <c r="I33" s="115"/>
      <c r="J33" s="116"/>
      <c r="K33" s="115"/>
      <c r="L33" s="116"/>
      <c r="M33" s="115"/>
      <c r="N33" s="116"/>
      <c r="O33" s="115"/>
      <c r="P33" s="64"/>
      <c r="Q33" s="115"/>
      <c r="R33" s="64"/>
      <c r="S33" s="115">
        <v>2959</v>
      </c>
      <c r="T33" s="64">
        <v>3.9</v>
      </c>
      <c r="U33" s="110">
        <v>6099</v>
      </c>
      <c r="V33" s="123">
        <v>4.5</v>
      </c>
      <c r="W33" s="110">
        <v>6053</v>
      </c>
      <c r="X33" s="123">
        <v>4.6</v>
      </c>
      <c r="Y33" s="110">
        <v>6211</v>
      </c>
      <c r="Z33" s="123">
        <v>4.5</v>
      </c>
      <c r="AA33" s="110">
        <v>5988</v>
      </c>
      <c r="AB33" s="123">
        <v>4.2</v>
      </c>
      <c r="AC33" s="110">
        <v>5565</v>
      </c>
      <c r="AD33" s="123">
        <v>4.2</v>
      </c>
      <c r="AE33" s="110">
        <v>5816</v>
      </c>
      <c r="AF33" s="123">
        <v>4.4</v>
      </c>
      <c r="AG33" s="110">
        <v>5594</v>
      </c>
      <c r="AH33" s="123">
        <v>4.9</v>
      </c>
      <c r="AI33" s="110">
        <v>6259</v>
      </c>
      <c r="AJ33" s="123">
        <v>5.2</v>
      </c>
      <c r="AK33" s="110">
        <v>6727</v>
      </c>
      <c r="AL33" s="64">
        <f>AK33/AK34*100</f>
        <v>4.86033842463477</v>
      </c>
      <c r="AM33" s="110">
        <v>6873</v>
      </c>
      <c r="AN33" s="64">
        <f>AM33/AM34*100</f>
        <v>5.142805833451808</v>
      </c>
      <c r="AO33" s="110">
        <v>6254</v>
      </c>
      <c r="AP33" s="64">
        <v>4.8</v>
      </c>
      <c r="AQ33" s="110">
        <v>6552</v>
      </c>
      <c r="AR33" s="64">
        <v>5.2</v>
      </c>
      <c r="AS33" s="110">
        <v>6415</v>
      </c>
      <c r="AT33" s="64">
        <v>5</v>
      </c>
      <c r="AU33" s="110">
        <v>6335</v>
      </c>
      <c r="AV33" s="64">
        <v>4.9</v>
      </c>
      <c r="AW33" s="110"/>
      <c r="AX33" s="64"/>
      <c r="AY33" s="110"/>
      <c r="AZ33" s="64"/>
      <c r="BA33" s="110"/>
      <c r="BB33" s="64"/>
      <c r="BC33" s="110"/>
      <c r="BD33" s="64"/>
      <c r="BE33" s="110"/>
      <c r="BF33" s="64"/>
      <c r="BG33" s="110"/>
      <c r="BH33" s="64"/>
    </row>
    <row r="34" spans="1:60" s="113" customFormat="1" ht="15" customHeight="1">
      <c r="A34" s="220"/>
      <c r="B34" s="117" t="s">
        <v>32</v>
      </c>
      <c r="C34" s="69"/>
      <c r="D34" s="61"/>
      <c r="E34" s="69"/>
      <c r="F34" s="61"/>
      <c r="G34" s="69"/>
      <c r="H34" s="61"/>
      <c r="I34" s="69"/>
      <c r="J34" s="61"/>
      <c r="K34" s="69"/>
      <c r="L34" s="61"/>
      <c r="M34" s="69"/>
      <c r="N34" s="61"/>
      <c r="O34" s="69"/>
      <c r="P34" s="61"/>
      <c r="Q34" s="69"/>
      <c r="R34" s="61"/>
      <c r="S34" s="69">
        <v>75557</v>
      </c>
      <c r="T34" s="61">
        <v>100</v>
      </c>
      <c r="U34" s="69">
        <v>134171</v>
      </c>
      <c r="V34" s="61">
        <v>100</v>
      </c>
      <c r="W34" s="69">
        <v>131826</v>
      </c>
      <c r="X34" s="61">
        <v>100</v>
      </c>
      <c r="Y34" s="69">
        <v>137280</v>
      </c>
      <c r="Z34" s="61">
        <v>100</v>
      </c>
      <c r="AA34" s="69">
        <v>144147</v>
      </c>
      <c r="AB34" s="61">
        <v>100</v>
      </c>
      <c r="AC34" s="69">
        <v>132318</v>
      </c>
      <c r="AD34" s="61">
        <v>100</v>
      </c>
      <c r="AE34" s="69">
        <v>131761</v>
      </c>
      <c r="AF34" s="61">
        <v>100</v>
      </c>
      <c r="AG34" s="69">
        <v>114371</v>
      </c>
      <c r="AH34" s="61">
        <v>100</v>
      </c>
      <c r="AI34" s="69">
        <v>120392</v>
      </c>
      <c r="AJ34" s="61">
        <v>100</v>
      </c>
      <c r="AK34" s="69">
        <v>138406</v>
      </c>
      <c r="AL34" s="61">
        <v>100</v>
      </c>
      <c r="AM34" s="69">
        <v>133643</v>
      </c>
      <c r="AN34" s="61">
        <v>100</v>
      </c>
      <c r="AO34" s="69">
        <v>129488</v>
      </c>
      <c r="AP34" s="61">
        <v>100</v>
      </c>
      <c r="AQ34" s="69">
        <v>127036</v>
      </c>
      <c r="AR34" s="61">
        <v>100</v>
      </c>
      <c r="AS34" s="69">
        <v>129452</v>
      </c>
      <c r="AT34" s="61">
        <v>100</v>
      </c>
      <c r="AU34" s="69">
        <v>129427</v>
      </c>
      <c r="AV34" s="61">
        <v>100</v>
      </c>
      <c r="AW34" s="69"/>
      <c r="AX34" s="61"/>
      <c r="AY34" s="69"/>
      <c r="AZ34" s="61"/>
      <c r="BA34" s="69"/>
      <c r="BB34" s="61"/>
      <c r="BC34" s="69"/>
      <c r="BD34" s="61"/>
      <c r="BE34" s="69"/>
      <c r="BF34" s="61"/>
      <c r="BG34" s="69"/>
      <c r="BH34" s="61"/>
    </row>
    <row r="35" spans="1:60" s="113" customFormat="1" ht="15" customHeight="1">
      <c r="A35" s="226" t="s">
        <v>101</v>
      </c>
      <c r="B35" s="111" t="s">
        <v>40</v>
      </c>
      <c r="C35" s="59">
        <v>34290</v>
      </c>
      <c r="D35" s="60">
        <v>38.8</v>
      </c>
      <c r="E35" s="59">
        <v>35989</v>
      </c>
      <c r="F35" s="60">
        <v>38.3</v>
      </c>
      <c r="G35" s="59">
        <v>36996</v>
      </c>
      <c r="H35" s="60">
        <v>37.9</v>
      </c>
      <c r="I35" s="59">
        <v>34295</v>
      </c>
      <c r="J35" s="60">
        <v>39</v>
      </c>
      <c r="K35" s="59">
        <v>24573</v>
      </c>
      <c r="L35" s="60">
        <v>40.4</v>
      </c>
      <c r="M35" s="59">
        <v>27830</v>
      </c>
      <c r="N35" s="60">
        <v>40.8</v>
      </c>
      <c r="O35" s="59">
        <v>25579</v>
      </c>
      <c r="P35" s="60">
        <v>40.1</v>
      </c>
      <c r="Q35" s="59">
        <v>15903</v>
      </c>
      <c r="R35" s="60">
        <v>39.8</v>
      </c>
      <c r="S35" s="59">
        <v>15903</v>
      </c>
      <c r="T35" s="60">
        <v>39.8</v>
      </c>
      <c r="U35" s="59">
        <v>15001</v>
      </c>
      <c r="V35" s="60">
        <v>38</v>
      </c>
      <c r="W35" s="59">
        <v>14548</v>
      </c>
      <c r="X35" s="60">
        <v>38.4</v>
      </c>
      <c r="Y35" s="59">
        <v>13146</v>
      </c>
      <c r="Z35" s="60">
        <v>38.8</v>
      </c>
      <c r="AA35" s="59">
        <v>13119</v>
      </c>
      <c r="AB35" s="60">
        <v>39.3</v>
      </c>
      <c r="AC35" s="59">
        <v>11426</v>
      </c>
      <c r="AD35" s="60">
        <v>38.7</v>
      </c>
      <c r="AE35" s="59">
        <v>11888</v>
      </c>
      <c r="AF35" s="60">
        <v>38.7</v>
      </c>
      <c r="AG35" s="59">
        <v>9988</v>
      </c>
      <c r="AH35" s="60">
        <v>38.7</v>
      </c>
      <c r="AI35" s="59">
        <v>8974</v>
      </c>
      <c r="AJ35" s="60">
        <v>37.6</v>
      </c>
      <c r="AK35" s="59">
        <v>8097</v>
      </c>
      <c r="AL35" s="60">
        <v>38.8</v>
      </c>
      <c r="AM35" s="59">
        <v>8700</v>
      </c>
      <c r="AN35" s="60">
        <v>36.2</v>
      </c>
      <c r="AO35" s="59">
        <v>10914</v>
      </c>
      <c r="AP35" s="60">
        <v>37.9</v>
      </c>
      <c r="AQ35" s="59">
        <v>11702</v>
      </c>
      <c r="AR35" s="60">
        <v>34.4</v>
      </c>
      <c r="AS35" s="59">
        <v>10566</v>
      </c>
      <c r="AT35" s="60">
        <v>36.5</v>
      </c>
      <c r="AU35" s="59">
        <v>9297</v>
      </c>
      <c r="AV35" s="60">
        <v>36.1</v>
      </c>
      <c r="AW35" s="59"/>
      <c r="AX35" s="60"/>
      <c r="AY35" s="59"/>
      <c r="AZ35" s="60"/>
      <c r="BA35" s="59"/>
      <c r="BB35" s="60"/>
      <c r="BC35" s="59"/>
      <c r="BD35" s="60"/>
      <c r="BE35" s="59"/>
      <c r="BF35" s="60"/>
      <c r="BG35" s="59"/>
      <c r="BH35" s="60"/>
    </row>
    <row r="36" spans="1:60" s="113" customFormat="1" ht="15" customHeight="1">
      <c r="A36" s="227"/>
      <c r="B36" s="114" t="s">
        <v>41</v>
      </c>
      <c r="C36" s="129">
        <v>45163</v>
      </c>
      <c r="D36" s="130">
        <v>51.2</v>
      </c>
      <c r="E36" s="129">
        <v>48564</v>
      </c>
      <c r="F36" s="130">
        <v>51.7</v>
      </c>
      <c r="G36" s="129">
        <v>51142</v>
      </c>
      <c r="H36" s="130">
        <v>52.5</v>
      </c>
      <c r="I36" s="129">
        <v>44445</v>
      </c>
      <c r="J36" s="130">
        <v>50.6</v>
      </c>
      <c r="K36" s="129">
        <v>29400</v>
      </c>
      <c r="L36" s="130">
        <v>48.3</v>
      </c>
      <c r="M36" s="129">
        <v>33167</v>
      </c>
      <c r="N36" s="130">
        <v>48.7</v>
      </c>
      <c r="O36" s="129">
        <v>31089</v>
      </c>
      <c r="P36" s="130">
        <v>48.8</v>
      </c>
      <c r="Q36" s="129">
        <v>20289</v>
      </c>
      <c r="R36" s="130">
        <v>50.8</v>
      </c>
      <c r="S36" s="129">
        <v>20289</v>
      </c>
      <c r="T36" s="130">
        <v>50.8</v>
      </c>
      <c r="U36" s="129">
        <v>20774</v>
      </c>
      <c r="V36" s="130">
        <v>52.6</v>
      </c>
      <c r="W36" s="129">
        <v>19819</v>
      </c>
      <c r="X36" s="130">
        <v>52.2</v>
      </c>
      <c r="Y36" s="129">
        <v>17232</v>
      </c>
      <c r="Z36" s="130">
        <v>50.9</v>
      </c>
      <c r="AA36" s="129">
        <v>16850</v>
      </c>
      <c r="AB36" s="130">
        <v>50.4</v>
      </c>
      <c r="AC36" s="129">
        <v>14911</v>
      </c>
      <c r="AD36" s="130">
        <v>50.6</v>
      </c>
      <c r="AE36" s="129">
        <v>15324</v>
      </c>
      <c r="AF36" s="130">
        <v>49.9</v>
      </c>
      <c r="AG36" s="129">
        <v>12725</v>
      </c>
      <c r="AH36" s="130">
        <v>49.3</v>
      </c>
      <c r="AI36" s="129">
        <v>11734</v>
      </c>
      <c r="AJ36" s="130">
        <v>49.2</v>
      </c>
      <c r="AK36" s="129">
        <v>10101</v>
      </c>
      <c r="AL36" s="130">
        <v>48.5</v>
      </c>
      <c r="AM36" s="129">
        <v>12401</v>
      </c>
      <c r="AN36" s="130">
        <v>51.6</v>
      </c>
      <c r="AO36" s="129">
        <v>14829</v>
      </c>
      <c r="AP36" s="130">
        <v>51.4</v>
      </c>
      <c r="AQ36" s="129">
        <v>18976</v>
      </c>
      <c r="AR36" s="130">
        <v>55.7</v>
      </c>
      <c r="AS36" s="129">
        <v>15907</v>
      </c>
      <c r="AT36" s="130">
        <v>54.9</v>
      </c>
      <c r="AU36" s="129">
        <v>14707</v>
      </c>
      <c r="AV36" s="130">
        <v>57.2</v>
      </c>
      <c r="AW36" s="129"/>
      <c r="AX36" s="130"/>
      <c r="AY36" s="129"/>
      <c r="AZ36" s="130"/>
      <c r="BA36" s="129"/>
      <c r="BB36" s="130"/>
      <c r="BC36" s="129"/>
      <c r="BD36" s="130"/>
      <c r="BE36" s="129"/>
      <c r="BF36" s="130"/>
      <c r="BG36" s="129"/>
      <c r="BH36" s="130"/>
    </row>
    <row r="37" spans="1:60" s="113" customFormat="1" ht="15" customHeight="1">
      <c r="A37" s="227"/>
      <c r="B37" s="114" t="s">
        <v>42</v>
      </c>
      <c r="C37" s="129">
        <v>8849</v>
      </c>
      <c r="D37" s="130">
        <v>10</v>
      </c>
      <c r="E37" s="129">
        <v>9464</v>
      </c>
      <c r="F37" s="130">
        <v>10</v>
      </c>
      <c r="G37" s="129">
        <v>9375</v>
      </c>
      <c r="H37" s="130">
        <v>9.6</v>
      </c>
      <c r="I37" s="129">
        <v>9092</v>
      </c>
      <c r="J37" s="130">
        <v>10.4</v>
      </c>
      <c r="K37" s="129">
        <v>6890</v>
      </c>
      <c r="L37" s="130">
        <v>11.3</v>
      </c>
      <c r="M37" s="129">
        <v>7143</v>
      </c>
      <c r="N37" s="130">
        <v>10.5</v>
      </c>
      <c r="O37" s="129">
        <v>7055</v>
      </c>
      <c r="P37" s="130">
        <v>11.1</v>
      </c>
      <c r="Q37" s="129">
        <v>3775</v>
      </c>
      <c r="R37" s="130">
        <v>9.4</v>
      </c>
      <c r="S37" s="129">
        <v>3775</v>
      </c>
      <c r="T37" s="130">
        <v>9.4</v>
      </c>
      <c r="U37" s="129">
        <v>3726</v>
      </c>
      <c r="V37" s="130">
        <v>9.4</v>
      </c>
      <c r="W37" s="129">
        <v>3565</v>
      </c>
      <c r="X37" s="130">
        <v>9.4</v>
      </c>
      <c r="Y37" s="129">
        <v>3508</v>
      </c>
      <c r="Z37" s="130">
        <v>10.3</v>
      </c>
      <c r="AA37" s="129">
        <v>3434</v>
      </c>
      <c r="AB37" s="130">
        <v>10.3</v>
      </c>
      <c r="AC37" s="129">
        <v>3167</v>
      </c>
      <c r="AD37" s="130">
        <v>10.7</v>
      </c>
      <c r="AE37" s="129">
        <v>3519</v>
      </c>
      <c r="AF37" s="130">
        <v>11.4</v>
      </c>
      <c r="AG37" s="129">
        <v>3106</v>
      </c>
      <c r="AH37" s="130">
        <v>12</v>
      </c>
      <c r="AI37" s="129">
        <v>3159</v>
      </c>
      <c r="AJ37" s="130">
        <v>13.2</v>
      </c>
      <c r="AK37" s="129">
        <v>2644</v>
      </c>
      <c r="AL37" s="130">
        <v>12.7</v>
      </c>
      <c r="AM37" s="129">
        <v>2942</v>
      </c>
      <c r="AN37" s="130">
        <v>12.2</v>
      </c>
      <c r="AO37" s="129">
        <v>3093</v>
      </c>
      <c r="AP37" s="130">
        <v>10.7</v>
      </c>
      <c r="AQ37" s="129">
        <v>3379</v>
      </c>
      <c r="AR37" s="130">
        <v>9.9</v>
      </c>
      <c r="AS37" s="129">
        <v>2509</v>
      </c>
      <c r="AT37" s="130">
        <v>8.6</v>
      </c>
      <c r="AU37" s="129">
        <v>1724</v>
      </c>
      <c r="AV37" s="130">
        <v>6.7</v>
      </c>
      <c r="AW37" s="129"/>
      <c r="AX37" s="130"/>
      <c r="AY37" s="129"/>
      <c r="AZ37" s="130"/>
      <c r="BA37" s="129"/>
      <c r="BB37" s="130"/>
      <c r="BC37" s="129"/>
      <c r="BD37" s="130"/>
      <c r="BE37" s="129"/>
      <c r="BF37" s="130"/>
      <c r="BG37" s="129"/>
      <c r="BH37" s="130"/>
    </row>
    <row r="38" spans="1:60" s="113" customFormat="1" ht="15" customHeight="1">
      <c r="A38" s="227"/>
      <c r="B38" s="114" t="s">
        <v>43</v>
      </c>
      <c r="C38" s="115">
        <v>3637</v>
      </c>
      <c r="D38" s="116">
        <v>4.1</v>
      </c>
      <c r="E38" s="115">
        <v>3750</v>
      </c>
      <c r="F38" s="116">
        <v>4</v>
      </c>
      <c r="G38" s="115">
        <v>3599</v>
      </c>
      <c r="H38" s="116">
        <v>3.7</v>
      </c>
      <c r="I38" s="115">
        <v>3312</v>
      </c>
      <c r="J38" s="116">
        <v>3.8</v>
      </c>
      <c r="K38" s="115">
        <v>2806</v>
      </c>
      <c r="L38" s="64">
        <f>K38/K39*100</f>
        <v>4.61027865404837</v>
      </c>
      <c r="M38" s="115">
        <v>3096</v>
      </c>
      <c r="N38" s="64">
        <f>M38/M39*100</f>
        <v>4.543520054005665</v>
      </c>
      <c r="O38" s="115">
        <v>2820</v>
      </c>
      <c r="P38" s="64">
        <f>O38/O39*100</f>
        <v>4.425334253970246</v>
      </c>
      <c r="Q38" s="115">
        <v>1302</v>
      </c>
      <c r="R38" s="64">
        <f>Q38/Q39*100</f>
        <v>3.2576875922636175</v>
      </c>
      <c r="S38" s="115">
        <v>1302</v>
      </c>
      <c r="T38" s="64">
        <f>S38/S39*100</f>
        <v>3.2576875922636175</v>
      </c>
      <c r="U38" s="110">
        <v>1484</v>
      </c>
      <c r="V38" s="64">
        <f>U38/U39*100</f>
        <v>3.756771809022328</v>
      </c>
      <c r="W38" s="110">
        <v>1025</v>
      </c>
      <c r="X38" s="64">
        <f>W38/W39*100</f>
        <v>2.7021327076687847</v>
      </c>
      <c r="Y38" s="110">
        <v>1023</v>
      </c>
      <c r="Z38" s="64">
        <f>Y38/Y39*100</f>
        <v>3.018945877353479</v>
      </c>
      <c r="AA38" s="110">
        <v>1041</v>
      </c>
      <c r="AB38" s="64">
        <v>3.1</v>
      </c>
      <c r="AC38" s="110">
        <v>1002</v>
      </c>
      <c r="AD38" s="64">
        <v>3.4</v>
      </c>
      <c r="AE38" s="110">
        <v>1129</v>
      </c>
      <c r="AF38" s="64">
        <f>AE38/AE39*100</f>
        <v>3.6736951711571</v>
      </c>
      <c r="AG38" s="110">
        <v>893</v>
      </c>
      <c r="AH38" s="64">
        <f>AG38/AG39*100</f>
        <v>3.458559256390395</v>
      </c>
      <c r="AI38" s="110">
        <v>744</v>
      </c>
      <c r="AJ38" s="64">
        <f>AI38/AI39*100</f>
        <v>3.117144293614882</v>
      </c>
      <c r="AK38" s="110">
        <v>652</v>
      </c>
      <c r="AL38" s="64">
        <f>AK38/AK39*100</f>
        <v>3.1279984647860295</v>
      </c>
      <c r="AM38" s="110">
        <v>800</v>
      </c>
      <c r="AN38" s="64">
        <f>AM38/AM39*100</f>
        <v>3.3273717922056316</v>
      </c>
      <c r="AO38" s="110">
        <v>887</v>
      </c>
      <c r="AP38" s="64">
        <f>AO38/AO39*100</f>
        <v>3.0759094219232237</v>
      </c>
      <c r="AQ38" s="110">
        <v>1045</v>
      </c>
      <c r="AR38" s="64">
        <f>AQ38/AQ39*100</f>
        <v>3.06829526102531</v>
      </c>
      <c r="AS38" s="110">
        <v>768</v>
      </c>
      <c r="AT38" s="64">
        <f>AS38/AS39*100</f>
        <v>2.649829210226685</v>
      </c>
      <c r="AU38" s="110">
        <v>635</v>
      </c>
      <c r="AV38" s="64">
        <f>AU38/AU39*100</f>
        <v>2.4681281094527363</v>
      </c>
      <c r="AW38" s="110"/>
      <c r="AX38" s="64"/>
      <c r="AY38" s="110"/>
      <c r="AZ38" s="64"/>
      <c r="BA38" s="110"/>
      <c r="BB38" s="64"/>
      <c r="BC38" s="110"/>
      <c r="BD38" s="64"/>
      <c r="BE38" s="110"/>
      <c r="BF38" s="64"/>
      <c r="BG38" s="110"/>
      <c r="BH38" s="64"/>
    </row>
    <row r="39" spans="1:60" s="113" customFormat="1" ht="15" customHeight="1">
      <c r="A39" s="228"/>
      <c r="B39" s="117" t="s">
        <v>32</v>
      </c>
      <c r="C39" s="125">
        <v>88302</v>
      </c>
      <c r="D39" s="126">
        <v>100</v>
      </c>
      <c r="E39" s="125">
        <v>94017</v>
      </c>
      <c r="F39" s="126">
        <v>100</v>
      </c>
      <c r="G39" s="125">
        <v>97514</v>
      </c>
      <c r="H39" s="126">
        <v>100</v>
      </c>
      <c r="I39" s="125">
        <v>87832</v>
      </c>
      <c r="J39" s="126">
        <v>100</v>
      </c>
      <c r="K39" s="125">
        <v>60864</v>
      </c>
      <c r="L39" s="126">
        <v>100</v>
      </c>
      <c r="M39" s="125">
        <v>68141</v>
      </c>
      <c r="N39" s="126">
        <v>100</v>
      </c>
      <c r="O39" s="125">
        <v>63724</v>
      </c>
      <c r="P39" s="126">
        <v>100</v>
      </c>
      <c r="Q39" s="125">
        <v>39967</v>
      </c>
      <c r="R39" s="126">
        <v>100</v>
      </c>
      <c r="S39" s="125">
        <v>39967</v>
      </c>
      <c r="T39" s="126">
        <v>100</v>
      </c>
      <c r="U39" s="125">
        <v>39502</v>
      </c>
      <c r="V39" s="126">
        <v>100</v>
      </c>
      <c r="W39" s="125">
        <v>37933</v>
      </c>
      <c r="X39" s="126">
        <v>100</v>
      </c>
      <c r="Y39" s="125">
        <v>33886</v>
      </c>
      <c r="Z39" s="126">
        <v>100</v>
      </c>
      <c r="AA39" s="125">
        <v>33403</v>
      </c>
      <c r="AB39" s="126">
        <v>100</v>
      </c>
      <c r="AC39" s="125">
        <v>29505</v>
      </c>
      <c r="AD39" s="126">
        <v>100</v>
      </c>
      <c r="AE39" s="125">
        <v>30732</v>
      </c>
      <c r="AF39" s="126">
        <v>100</v>
      </c>
      <c r="AG39" s="125">
        <v>25820</v>
      </c>
      <c r="AH39" s="126">
        <v>100</v>
      </c>
      <c r="AI39" s="125">
        <v>23868</v>
      </c>
      <c r="AJ39" s="126">
        <v>100</v>
      </c>
      <c r="AK39" s="125">
        <v>20844</v>
      </c>
      <c r="AL39" s="126">
        <v>100</v>
      </c>
      <c r="AM39" s="125">
        <v>24043</v>
      </c>
      <c r="AN39" s="126">
        <v>100</v>
      </c>
      <c r="AO39" s="125">
        <v>28837</v>
      </c>
      <c r="AP39" s="126">
        <v>100</v>
      </c>
      <c r="AQ39" s="125">
        <v>34058</v>
      </c>
      <c r="AR39" s="126">
        <v>100</v>
      </c>
      <c r="AS39" s="125">
        <v>28983</v>
      </c>
      <c r="AT39" s="126">
        <v>100</v>
      </c>
      <c r="AU39" s="125">
        <v>25728</v>
      </c>
      <c r="AV39" s="126">
        <v>100</v>
      </c>
      <c r="AW39" s="125"/>
      <c r="AX39" s="126"/>
      <c r="AY39" s="125"/>
      <c r="AZ39" s="126"/>
      <c r="BA39" s="125"/>
      <c r="BB39" s="126"/>
      <c r="BC39" s="125"/>
      <c r="BD39" s="126"/>
      <c r="BE39" s="125"/>
      <c r="BF39" s="126"/>
      <c r="BG39" s="125"/>
      <c r="BH39" s="126"/>
    </row>
    <row r="40" spans="1:60" s="113" customFormat="1" ht="15" customHeight="1">
      <c r="A40" s="121" t="s">
        <v>12</v>
      </c>
      <c r="B40" s="111" t="s">
        <v>40</v>
      </c>
      <c r="C40" s="59">
        <v>40939</v>
      </c>
      <c r="D40" s="60">
        <v>25.3</v>
      </c>
      <c r="E40" s="59">
        <v>39709</v>
      </c>
      <c r="F40" s="60">
        <v>23.8</v>
      </c>
      <c r="G40" s="59">
        <v>42922</v>
      </c>
      <c r="H40" s="60">
        <v>23.6</v>
      </c>
      <c r="I40" s="59">
        <v>40259</v>
      </c>
      <c r="J40" s="60">
        <v>23.8</v>
      </c>
      <c r="K40" s="59">
        <v>30771</v>
      </c>
      <c r="L40" s="60">
        <v>23.5</v>
      </c>
      <c r="M40" s="59">
        <v>30315</v>
      </c>
      <c r="N40" s="60">
        <v>23.5</v>
      </c>
      <c r="O40" s="59">
        <v>30283</v>
      </c>
      <c r="P40" s="60">
        <v>23.6</v>
      </c>
      <c r="Q40" s="59">
        <v>22067</v>
      </c>
      <c r="R40" s="60">
        <v>20</v>
      </c>
      <c r="S40" s="59">
        <v>23288</v>
      </c>
      <c r="T40" s="60">
        <v>19.7</v>
      </c>
      <c r="U40" s="59">
        <v>30053</v>
      </c>
      <c r="V40" s="60">
        <v>26.2</v>
      </c>
      <c r="W40" s="59">
        <v>35620</v>
      </c>
      <c r="X40" s="60">
        <v>30.9</v>
      </c>
      <c r="Y40" s="59">
        <v>36698</v>
      </c>
      <c r="Z40" s="60">
        <v>30.9</v>
      </c>
      <c r="AA40" s="59">
        <v>37919</v>
      </c>
      <c r="AB40" s="60">
        <v>31.7</v>
      </c>
      <c r="AC40" s="59">
        <v>38467</v>
      </c>
      <c r="AD40" s="60">
        <v>32.6</v>
      </c>
      <c r="AE40" s="59">
        <v>37811</v>
      </c>
      <c r="AF40" s="60">
        <v>32.4</v>
      </c>
      <c r="AG40" s="59">
        <v>32236</v>
      </c>
      <c r="AH40" s="60">
        <v>32</v>
      </c>
      <c r="AI40" s="59">
        <v>33295</v>
      </c>
      <c r="AJ40" s="60">
        <v>31.3</v>
      </c>
      <c r="AK40" s="59">
        <v>35908</v>
      </c>
      <c r="AL40" s="60">
        <v>31.1</v>
      </c>
      <c r="AM40" s="59">
        <v>33414</v>
      </c>
      <c r="AN40" s="60">
        <v>28.9</v>
      </c>
      <c r="AO40" s="59">
        <v>37394</v>
      </c>
      <c r="AP40" s="60">
        <v>28.7</v>
      </c>
      <c r="AQ40" s="59">
        <v>40288</v>
      </c>
      <c r="AR40" s="60">
        <v>29.6</v>
      </c>
      <c r="AS40" s="59">
        <v>37902</v>
      </c>
      <c r="AT40" s="60">
        <v>28.8</v>
      </c>
      <c r="AU40" s="59">
        <v>33723</v>
      </c>
      <c r="AV40" s="60">
        <v>27</v>
      </c>
      <c r="AW40" s="59">
        <v>32928</v>
      </c>
      <c r="AX40" s="60">
        <v>26.9</v>
      </c>
      <c r="AY40" s="59"/>
      <c r="AZ40" s="60"/>
      <c r="BA40" s="59"/>
      <c r="BB40" s="60"/>
      <c r="BC40" s="59"/>
      <c r="BD40" s="60"/>
      <c r="BE40" s="59"/>
      <c r="BF40" s="60"/>
      <c r="BG40" s="59"/>
      <c r="BH40" s="60"/>
    </row>
    <row r="41" spans="1:60" s="113" customFormat="1" ht="15" customHeight="1">
      <c r="A41" s="119"/>
      <c r="B41" s="114" t="s">
        <v>41</v>
      </c>
      <c r="C41" s="59">
        <v>106232</v>
      </c>
      <c r="D41" s="60">
        <v>65.5</v>
      </c>
      <c r="E41" s="59">
        <v>111770</v>
      </c>
      <c r="F41" s="60">
        <v>66.9</v>
      </c>
      <c r="G41" s="59">
        <v>122064</v>
      </c>
      <c r="H41" s="60">
        <v>67.1</v>
      </c>
      <c r="I41" s="59">
        <v>112622</v>
      </c>
      <c r="J41" s="60">
        <v>66.4</v>
      </c>
      <c r="K41" s="59">
        <v>86883</v>
      </c>
      <c r="L41" s="60">
        <v>66.4</v>
      </c>
      <c r="M41" s="59">
        <v>85559</v>
      </c>
      <c r="N41" s="60">
        <v>66.4</v>
      </c>
      <c r="O41" s="59">
        <v>84643</v>
      </c>
      <c r="P41" s="60">
        <v>66.1</v>
      </c>
      <c r="Q41" s="59">
        <v>76804</v>
      </c>
      <c r="R41" s="60">
        <v>69.4</v>
      </c>
      <c r="S41" s="59">
        <v>82982</v>
      </c>
      <c r="T41" s="60">
        <v>70.1</v>
      </c>
      <c r="U41" s="59">
        <v>70568</v>
      </c>
      <c r="V41" s="60">
        <v>61.5</v>
      </c>
      <c r="W41" s="59">
        <v>65476</v>
      </c>
      <c r="X41" s="60">
        <v>56.8</v>
      </c>
      <c r="Y41" s="59">
        <v>67129</v>
      </c>
      <c r="Z41" s="60">
        <v>56.5</v>
      </c>
      <c r="AA41" s="59">
        <v>66803</v>
      </c>
      <c r="AB41" s="60">
        <v>55.8</v>
      </c>
      <c r="AC41" s="59">
        <v>64439</v>
      </c>
      <c r="AD41" s="60">
        <v>54.6</v>
      </c>
      <c r="AE41" s="59">
        <v>63586</v>
      </c>
      <c r="AF41" s="60">
        <v>54.4</v>
      </c>
      <c r="AG41" s="59">
        <v>54202</v>
      </c>
      <c r="AH41" s="60">
        <v>53.7</v>
      </c>
      <c r="AI41" s="59">
        <v>57684</v>
      </c>
      <c r="AJ41" s="60">
        <v>54.3</v>
      </c>
      <c r="AK41" s="59">
        <v>63977</v>
      </c>
      <c r="AL41" s="60">
        <v>55.3</v>
      </c>
      <c r="AM41" s="59">
        <v>66553</v>
      </c>
      <c r="AN41" s="60">
        <v>57.5</v>
      </c>
      <c r="AO41" s="59">
        <v>75817</v>
      </c>
      <c r="AP41" s="60">
        <v>58.2</v>
      </c>
      <c r="AQ41" s="59">
        <v>77587</v>
      </c>
      <c r="AR41" s="60">
        <v>57.1</v>
      </c>
      <c r="AS41" s="59">
        <v>77393</v>
      </c>
      <c r="AT41" s="60">
        <v>58.7</v>
      </c>
      <c r="AU41" s="59">
        <v>76504</v>
      </c>
      <c r="AV41" s="60">
        <v>61.2</v>
      </c>
      <c r="AW41" s="59">
        <v>74593</v>
      </c>
      <c r="AX41" s="60">
        <v>61.1</v>
      </c>
      <c r="AY41" s="59"/>
      <c r="AZ41" s="60"/>
      <c r="BA41" s="59"/>
      <c r="BB41" s="60"/>
      <c r="BC41" s="59"/>
      <c r="BD41" s="60"/>
      <c r="BE41" s="59"/>
      <c r="BF41" s="60"/>
      <c r="BG41" s="59"/>
      <c r="BH41" s="60"/>
    </row>
    <row r="42" spans="1:60" s="113" customFormat="1" ht="15" customHeight="1">
      <c r="A42" s="119"/>
      <c r="B42" s="114" t="s">
        <v>42</v>
      </c>
      <c r="C42" s="59">
        <v>14853</v>
      </c>
      <c r="D42" s="60">
        <v>9.2</v>
      </c>
      <c r="E42" s="59">
        <v>15555</v>
      </c>
      <c r="F42" s="60">
        <v>9.3</v>
      </c>
      <c r="G42" s="59">
        <v>16912</v>
      </c>
      <c r="H42" s="60">
        <v>9.3</v>
      </c>
      <c r="I42" s="59">
        <v>16638</v>
      </c>
      <c r="J42" s="60">
        <v>9.8</v>
      </c>
      <c r="K42" s="59">
        <v>13206</v>
      </c>
      <c r="L42" s="60">
        <v>10.1</v>
      </c>
      <c r="M42" s="59">
        <v>12998</v>
      </c>
      <c r="N42" s="60">
        <v>10.1</v>
      </c>
      <c r="O42" s="59">
        <v>13232</v>
      </c>
      <c r="P42" s="60">
        <v>10.3</v>
      </c>
      <c r="Q42" s="59">
        <v>11753</v>
      </c>
      <c r="R42" s="60">
        <v>10.6</v>
      </c>
      <c r="S42" s="59">
        <v>12107</v>
      </c>
      <c r="T42" s="60">
        <v>10.2</v>
      </c>
      <c r="U42" s="59">
        <v>14144</v>
      </c>
      <c r="V42" s="60">
        <v>12.3</v>
      </c>
      <c r="W42" s="59">
        <v>14172</v>
      </c>
      <c r="X42" s="60">
        <v>12.3</v>
      </c>
      <c r="Y42" s="59">
        <v>15024</v>
      </c>
      <c r="Z42" s="60">
        <v>12.6</v>
      </c>
      <c r="AA42" s="59">
        <v>14971</v>
      </c>
      <c r="AB42" s="60">
        <v>12.5</v>
      </c>
      <c r="AC42" s="59">
        <v>15107</v>
      </c>
      <c r="AD42" s="60">
        <v>12.8</v>
      </c>
      <c r="AE42" s="59">
        <v>15398</v>
      </c>
      <c r="AF42" s="60">
        <v>13.2</v>
      </c>
      <c r="AG42" s="59">
        <v>14394</v>
      </c>
      <c r="AH42" s="60">
        <v>14.3</v>
      </c>
      <c r="AI42" s="59">
        <v>15259</v>
      </c>
      <c r="AJ42" s="60">
        <v>14.4</v>
      </c>
      <c r="AK42" s="59">
        <v>15705</v>
      </c>
      <c r="AL42" s="60">
        <v>13.6</v>
      </c>
      <c r="AM42" s="59">
        <v>15749</v>
      </c>
      <c r="AN42" s="60">
        <v>13.6</v>
      </c>
      <c r="AO42" s="59">
        <v>16975</v>
      </c>
      <c r="AP42" s="60">
        <v>13.1</v>
      </c>
      <c r="AQ42" s="59">
        <v>18010</v>
      </c>
      <c r="AR42" s="60">
        <v>13.3</v>
      </c>
      <c r="AS42" s="59">
        <v>16482</v>
      </c>
      <c r="AT42" s="60">
        <v>12.5</v>
      </c>
      <c r="AU42" s="59">
        <v>14704</v>
      </c>
      <c r="AV42" s="60">
        <v>11.8</v>
      </c>
      <c r="AW42" s="59">
        <v>14647</v>
      </c>
      <c r="AX42" s="60">
        <v>12</v>
      </c>
      <c r="AY42" s="59"/>
      <c r="AZ42" s="60"/>
      <c r="BA42" s="59"/>
      <c r="BB42" s="60"/>
      <c r="BC42" s="59"/>
      <c r="BD42" s="60"/>
      <c r="BE42" s="59"/>
      <c r="BF42" s="60"/>
      <c r="BG42" s="59"/>
      <c r="BH42" s="60"/>
    </row>
    <row r="43" spans="1:60" s="113" customFormat="1" ht="15" customHeight="1">
      <c r="A43" s="119"/>
      <c r="B43" s="114" t="s">
        <v>43</v>
      </c>
      <c r="C43" s="115">
        <v>4562</v>
      </c>
      <c r="D43" s="64">
        <f>C43/C44*100</f>
        <v>2.815597496698061</v>
      </c>
      <c r="E43" s="115">
        <v>4617</v>
      </c>
      <c r="F43" s="64">
        <f>E43/E44*100</f>
        <v>2.764091358098602</v>
      </c>
      <c r="G43" s="115">
        <v>4927</v>
      </c>
      <c r="H43" s="64">
        <f>G43/G44*100</f>
        <v>2.708646006849955</v>
      </c>
      <c r="I43" s="115">
        <v>5593</v>
      </c>
      <c r="J43" s="64">
        <f>I43/I44*100</f>
        <v>3.299315714959887</v>
      </c>
      <c r="K43" s="115">
        <v>5031</v>
      </c>
      <c r="L43" s="64">
        <f>K43/K44*100</f>
        <v>3.8445373335065454</v>
      </c>
      <c r="M43" s="115">
        <v>4752</v>
      </c>
      <c r="N43" s="64">
        <f>M43/M44*100</f>
        <v>3.6873797256192193</v>
      </c>
      <c r="O43" s="115">
        <v>4626</v>
      </c>
      <c r="P43" s="64">
        <v>3.6</v>
      </c>
      <c r="Q43" s="115">
        <v>3949</v>
      </c>
      <c r="R43" s="64">
        <v>3.6</v>
      </c>
      <c r="S43" s="115">
        <v>2758</v>
      </c>
      <c r="T43" s="64">
        <f>S43/S44*100</f>
        <v>2.329824798526753</v>
      </c>
      <c r="U43" s="110">
        <v>4066</v>
      </c>
      <c r="V43" s="64">
        <f>U43/U44*100</f>
        <v>3.5428611261174914</v>
      </c>
      <c r="W43" s="110">
        <v>4270</v>
      </c>
      <c r="X43" s="64">
        <f>W43/W44*100</f>
        <v>3.7044105909706073</v>
      </c>
      <c r="Y43" s="110">
        <v>4090</v>
      </c>
      <c r="Z43" s="64">
        <v>3.4</v>
      </c>
      <c r="AA43" s="110">
        <v>4019</v>
      </c>
      <c r="AB43" s="64">
        <v>3.4</v>
      </c>
      <c r="AC43" s="110">
        <v>4010</v>
      </c>
      <c r="AD43" s="64">
        <v>3.4</v>
      </c>
      <c r="AE43" s="110">
        <v>4140</v>
      </c>
      <c r="AF43" s="64">
        <f>AE43/AE44*100</f>
        <v>3.544641939792459</v>
      </c>
      <c r="AG43" s="110">
        <v>4176</v>
      </c>
      <c r="AH43" s="64">
        <f>AG43/AG44*100</f>
        <v>4.141501294219154</v>
      </c>
      <c r="AI43" s="110">
        <v>4394</v>
      </c>
      <c r="AJ43" s="64">
        <f>AI43/AI44*100</f>
        <v>4.135957605022638</v>
      </c>
      <c r="AK43" s="110">
        <v>4310</v>
      </c>
      <c r="AL43" s="64">
        <f>AK43/AK44*100</f>
        <v>3.7286639963318944</v>
      </c>
      <c r="AM43" s="110">
        <v>4250</v>
      </c>
      <c r="AN43" s="64">
        <f>AM43/AM44*100</f>
        <v>3.6727533551682123</v>
      </c>
      <c r="AO43" s="110">
        <v>4500</v>
      </c>
      <c r="AP43" s="64">
        <f>AO43/AO44*100</f>
        <v>3.4565928748098877</v>
      </c>
      <c r="AQ43" s="110">
        <v>5039</v>
      </c>
      <c r="AR43" s="64">
        <f>AQ43/AQ44*100</f>
        <v>3.7082554494208377</v>
      </c>
      <c r="AS43" s="110">
        <v>4467</v>
      </c>
      <c r="AT43" s="64">
        <f>AS43/AS44*100</f>
        <v>3.3897919227792195</v>
      </c>
      <c r="AU43" s="110">
        <v>4233</v>
      </c>
      <c r="AV43" s="64">
        <f>AU43/AU44*100</f>
        <v>3.3882432043031407</v>
      </c>
      <c r="AW43" s="110"/>
      <c r="AX43" s="64"/>
      <c r="AY43" s="110"/>
      <c r="AZ43" s="64"/>
      <c r="BA43" s="110"/>
      <c r="BB43" s="64"/>
      <c r="BC43" s="110"/>
      <c r="BD43" s="64"/>
      <c r="BE43" s="110"/>
      <c r="BF43" s="64"/>
      <c r="BG43" s="110"/>
      <c r="BH43" s="64"/>
    </row>
    <row r="44" spans="1:60" s="113" customFormat="1" ht="15" customHeight="1">
      <c r="A44" s="120"/>
      <c r="B44" s="117" t="s">
        <v>32</v>
      </c>
      <c r="C44" s="69">
        <v>162026</v>
      </c>
      <c r="D44" s="61">
        <v>100</v>
      </c>
      <c r="E44" s="69">
        <v>167035</v>
      </c>
      <c r="F44" s="61">
        <v>100</v>
      </c>
      <c r="G44" s="69">
        <v>181899</v>
      </c>
      <c r="H44" s="61">
        <v>100</v>
      </c>
      <c r="I44" s="69">
        <v>169520</v>
      </c>
      <c r="J44" s="61">
        <v>100</v>
      </c>
      <c r="K44" s="69">
        <v>130861</v>
      </c>
      <c r="L44" s="61">
        <v>100</v>
      </c>
      <c r="M44" s="69">
        <v>128872</v>
      </c>
      <c r="N44" s="61">
        <v>100</v>
      </c>
      <c r="O44" s="69">
        <v>128159</v>
      </c>
      <c r="P44" s="61">
        <v>100</v>
      </c>
      <c r="Q44" s="69">
        <v>110626</v>
      </c>
      <c r="R44" s="61">
        <v>100</v>
      </c>
      <c r="S44" s="69">
        <v>118378</v>
      </c>
      <c r="T44" s="61">
        <v>100</v>
      </c>
      <c r="U44" s="69">
        <v>114766</v>
      </c>
      <c r="V44" s="61">
        <v>100</v>
      </c>
      <c r="W44" s="69">
        <v>115268</v>
      </c>
      <c r="X44" s="61">
        <v>100</v>
      </c>
      <c r="Y44" s="69">
        <v>118851</v>
      </c>
      <c r="Z44" s="61">
        <v>100</v>
      </c>
      <c r="AA44" s="69">
        <v>119694</v>
      </c>
      <c r="AB44" s="61">
        <v>100</v>
      </c>
      <c r="AC44" s="69">
        <v>118014</v>
      </c>
      <c r="AD44" s="61">
        <v>100</v>
      </c>
      <c r="AE44" s="69">
        <v>116796</v>
      </c>
      <c r="AF44" s="61">
        <v>100</v>
      </c>
      <c r="AG44" s="69">
        <v>100833</v>
      </c>
      <c r="AH44" s="61">
        <v>100</v>
      </c>
      <c r="AI44" s="69">
        <v>106239</v>
      </c>
      <c r="AJ44" s="61">
        <v>100</v>
      </c>
      <c r="AK44" s="69">
        <v>115591</v>
      </c>
      <c r="AL44" s="61">
        <v>100</v>
      </c>
      <c r="AM44" s="69">
        <v>115717</v>
      </c>
      <c r="AN44" s="61">
        <v>100</v>
      </c>
      <c r="AO44" s="69">
        <v>130186</v>
      </c>
      <c r="AP44" s="61">
        <v>100</v>
      </c>
      <c r="AQ44" s="69">
        <v>135886</v>
      </c>
      <c r="AR44" s="61">
        <v>100</v>
      </c>
      <c r="AS44" s="69">
        <v>131778</v>
      </c>
      <c r="AT44" s="61">
        <v>100</v>
      </c>
      <c r="AU44" s="69">
        <v>124932</v>
      </c>
      <c r="AV44" s="61">
        <v>100</v>
      </c>
      <c r="AW44" s="69">
        <v>122169</v>
      </c>
      <c r="AX44" s="61">
        <v>100</v>
      </c>
      <c r="AY44" s="69"/>
      <c r="AZ44" s="61"/>
      <c r="BA44" s="69"/>
      <c r="BB44" s="61"/>
      <c r="BC44" s="69"/>
      <c r="BD44" s="61"/>
      <c r="BE44" s="69"/>
      <c r="BF44" s="61"/>
      <c r="BG44" s="69"/>
      <c r="BH44" s="61"/>
    </row>
    <row r="45" spans="1:60" s="113" customFormat="1" ht="15" customHeight="1">
      <c r="A45" s="218" t="s">
        <v>78</v>
      </c>
      <c r="B45" s="111" t="s">
        <v>40</v>
      </c>
      <c r="C45" s="59"/>
      <c r="D45" s="60"/>
      <c r="E45" s="59"/>
      <c r="F45" s="60"/>
      <c r="G45" s="59"/>
      <c r="H45" s="60"/>
      <c r="I45" s="59"/>
      <c r="J45" s="60"/>
      <c r="K45" s="59"/>
      <c r="L45" s="60"/>
      <c r="M45" s="59"/>
      <c r="N45" s="60"/>
      <c r="O45" s="59"/>
      <c r="P45" s="60"/>
      <c r="Q45" s="59"/>
      <c r="R45" s="60"/>
      <c r="S45" s="59"/>
      <c r="T45" s="60"/>
      <c r="U45" s="59"/>
      <c r="V45" s="60"/>
      <c r="W45" s="59"/>
      <c r="X45" s="60"/>
      <c r="Y45" s="59"/>
      <c r="Z45" s="60"/>
      <c r="AA45" s="59"/>
      <c r="AB45" s="60"/>
      <c r="AC45" s="59"/>
      <c r="AD45" s="60"/>
      <c r="AE45" s="59"/>
      <c r="AF45" s="60"/>
      <c r="AG45" s="59"/>
      <c r="AH45" s="60"/>
      <c r="AI45" s="59"/>
      <c r="AJ45" s="60"/>
      <c r="AK45" s="59"/>
      <c r="AL45" s="60"/>
      <c r="AM45" s="59"/>
      <c r="AN45" s="60"/>
      <c r="AO45" s="59"/>
      <c r="AP45" s="60"/>
      <c r="AQ45" s="59"/>
      <c r="AR45" s="60"/>
      <c r="AS45" s="59"/>
      <c r="AT45" s="60"/>
      <c r="AU45" s="59">
        <v>29969</v>
      </c>
      <c r="AV45" s="60">
        <v>37</v>
      </c>
      <c r="AW45" s="59">
        <v>32701</v>
      </c>
      <c r="AX45" s="60">
        <v>41.4</v>
      </c>
      <c r="AY45" s="59">
        <v>29793</v>
      </c>
      <c r="AZ45" s="60">
        <v>39.9</v>
      </c>
      <c r="BA45" s="59"/>
      <c r="BB45" s="60"/>
      <c r="BC45" s="59"/>
      <c r="BD45" s="60"/>
      <c r="BE45" s="59"/>
      <c r="BF45" s="60"/>
      <c r="BG45" s="59"/>
      <c r="BH45" s="60"/>
    </row>
    <row r="46" spans="1:60" s="113" customFormat="1" ht="15" customHeight="1">
      <c r="A46" s="219"/>
      <c r="B46" s="114" t="s">
        <v>41</v>
      </c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  <c r="O46" s="59"/>
      <c r="P46" s="60"/>
      <c r="Q46" s="59"/>
      <c r="R46" s="60"/>
      <c r="S46" s="59"/>
      <c r="T46" s="60"/>
      <c r="U46" s="59"/>
      <c r="V46" s="60"/>
      <c r="W46" s="59"/>
      <c r="X46" s="60"/>
      <c r="Y46" s="59"/>
      <c r="Z46" s="60"/>
      <c r="AA46" s="59"/>
      <c r="AB46" s="60"/>
      <c r="AC46" s="59"/>
      <c r="AD46" s="60"/>
      <c r="AE46" s="59"/>
      <c r="AF46" s="60"/>
      <c r="AG46" s="59"/>
      <c r="AH46" s="60"/>
      <c r="AI46" s="59"/>
      <c r="AJ46" s="60"/>
      <c r="AK46" s="59"/>
      <c r="AL46" s="60"/>
      <c r="AM46" s="59"/>
      <c r="AN46" s="60"/>
      <c r="AO46" s="59"/>
      <c r="AP46" s="60"/>
      <c r="AQ46" s="59"/>
      <c r="AR46" s="60"/>
      <c r="AS46" s="59"/>
      <c r="AT46" s="60"/>
      <c r="AU46" s="59">
        <v>42107</v>
      </c>
      <c r="AV46" s="60">
        <v>52</v>
      </c>
      <c r="AW46" s="59">
        <v>36783</v>
      </c>
      <c r="AX46" s="60">
        <v>46.5</v>
      </c>
      <c r="AY46" s="59">
        <v>35559</v>
      </c>
      <c r="AZ46" s="60">
        <v>47.6</v>
      </c>
      <c r="BA46" s="59"/>
      <c r="BB46" s="60"/>
      <c r="BC46" s="59"/>
      <c r="BD46" s="60"/>
      <c r="BE46" s="59"/>
      <c r="BF46" s="60"/>
      <c r="BG46" s="59"/>
      <c r="BH46" s="60"/>
    </row>
    <row r="47" spans="1:60" s="113" customFormat="1" ht="15" customHeight="1">
      <c r="A47" s="219"/>
      <c r="B47" s="114" t="s">
        <v>42</v>
      </c>
      <c r="C47" s="59"/>
      <c r="D47" s="60"/>
      <c r="E47" s="59"/>
      <c r="F47" s="60"/>
      <c r="G47" s="59"/>
      <c r="H47" s="60"/>
      <c r="I47" s="59"/>
      <c r="J47" s="60"/>
      <c r="K47" s="59"/>
      <c r="L47" s="60"/>
      <c r="M47" s="59"/>
      <c r="N47" s="60"/>
      <c r="O47" s="59"/>
      <c r="P47" s="60"/>
      <c r="Q47" s="59"/>
      <c r="R47" s="60"/>
      <c r="S47" s="59"/>
      <c r="T47" s="60"/>
      <c r="U47" s="59"/>
      <c r="V47" s="60"/>
      <c r="W47" s="59"/>
      <c r="X47" s="60"/>
      <c r="Y47" s="59"/>
      <c r="Z47" s="60"/>
      <c r="AA47" s="59"/>
      <c r="AB47" s="60"/>
      <c r="AC47" s="59"/>
      <c r="AD47" s="60"/>
      <c r="AE47" s="59"/>
      <c r="AF47" s="60"/>
      <c r="AG47" s="59"/>
      <c r="AH47" s="60"/>
      <c r="AI47" s="59"/>
      <c r="AJ47" s="60"/>
      <c r="AK47" s="59"/>
      <c r="AL47" s="60"/>
      <c r="AM47" s="59"/>
      <c r="AN47" s="60"/>
      <c r="AO47" s="59"/>
      <c r="AP47" s="60"/>
      <c r="AQ47" s="59"/>
      <c r="AR47" s="60"/>
      <c r="AS47" s="59"/>
      <c r="AT47" s="60"/>
      <c r="AU47" s="59">
        <v>8942</v>
      </c>
      <c r="AV47" s="60">
        <v>11</v>
      </c>
      <c r="AW47" s="59">
        <v>9577</v>
      </c>
      <c r="AX47" s="60">
        <v>12.1</v>
      </c>
      <c r="AY47" s="59">
        <v>9294</v>
      </c>
      <c r="AZ47" s="60">
        <v>12.5</v>
      </c>
      <c r="BA47" s="59"/>
      <c r="BB47" s="60"/>
      <c r="BC47" s="59"/>
      <c r="BD47" s="60"/>
      <c r="BE47" s="59"/>
      <c r="BF47" s="60"/>
      <c r="BG47" s="59"/>
      <c r="BH47" s="60"/>
    </row>
    <row r="48" spans="1:60" s="113" customFormat="1" ht="15" customHeight="1">
      <c r="A48" s="219"/>
      <c r="B48" s="114" t="s">
        <v>43</v>
      </c>
      <c r="C48" s="115"/>
      <c r="D48" s="116"/>
      <c r="E48" s="115"/>
      <c r="F48" s="116"/>
      <c r="G48" s="115"/>
      <c r="H48" s="116"/>
      <c r="I48" s="115"/>
      <c r="J48" s="116"/>
      <c r="K48" s="115"/>
      <c r="L48" s="116"/>
      <c r="M48" s="115"/>
      <c r="N48" s="116"/>
      <c r="O48" s="115"/>
      <c r="P48" s="64"/>
      <c r="Q48" s="115"/>
      <c r="R48" s="64"/>
      <c r="S48" s="115"/>
      <c r="T48" s="64"/>
      <c r="U48" s="110"/>
      <c r="V48" s="123"/>
      <c r="W48" s="110"/>
      <c r="X48" s="123"/>
      <c r="Y48" s="110"/>
      <c r="Z48" s="123"/>
      <c r="AA48" s="110"/>
      <c r="AB48" s="123"/>
      <c r="AC48" s="110"/>
      <c r="AD48" s="123"/>
      <c r="AE48" s="110"/>
      <c r="AF48" s="123"/>
      <c r="AG48" s="110"/>
      <c r="AH48" s="123"/>
      <c r="AI48" s="110"/>
      <c r="AJ48" s="123"/>
      <c r="AK48" s="110"/>
      <c r="AL48" s="64"/>
      <c r="AM48" s="110"/>
      <c r="AN48" s="64"/>
      <c r="AO48" s="110"/>
      <c r="AP48" s="64"/>
      <c r="AQ48" s="110"/>
      <c r="AR48" s="64"/>
      <c r="AS48" s="110"/>
      <c r="AT48" s="64"/>
      <c r="AU48" s="110">
        <v>8906</v>
      </c>
      <c r="AV48" s="64">
        <v>11</v>
      </c>
      <c r="AW48" s="110">
        <v>9577</v>
      </c>
      <c r="AX48" s="64">
        <v>12.1</v>
      </c>
      <c r="AY48" s="110">
        <v>9299</v>
      </c>
      <c r="AZ48" s="64">
        <v>12.5</v>
      </c>
      <c r="BA48" s="110"/>
      <c r="BB48" s="64"/>
      <c r="BC48" s="110"/>
      <c r="BD48" s="64"/>
      <c r="BE48" s="110"/>
      <c r="BF48" s="64"/>
      <c r="BG48" s="110"/>
      <c r="BH48" s="64"/>
    </row>
    <row r="49" spans="1:60" s="113" customFormat="1" ht="15" customHeight="1">
      <c r="A49" s="220"/>
      <c r="B49" s="117" t="s">
        <v>32</v>
      </c>
      <c r="C49" s="69"/>
      <c r="D49" s="61"/>
      <c r="E49" s="69"/>
      <c r="F49" s="61"/>
      <c r="G49" s="69"/>
      <c r="H49" s="61"/>
      <c r="I49" s="69"/>
      <c r="J49" s="61"/>
      <c r="K49" s="69"/>
      <c r="L49" s="61"/>
      <c r="M49" s="69"/>
      <c r="N49" s="61"/>
      <c r="O49" s="69"/>
      <c r="P49" s="61"/>
      <c r="Q49" s="69"/>
      <c r="R49" s="61"/>
      <c r="S49" s="69"/>
      <c r="T49" s="61"/>
      <c r="U49" s="69"/>
      <c r="V49" s="61"/>
      <c r="W49" s="69"/>
      <c r="X49" s="61"/>
      <c r="Y49" s="69"/>
      <c r="Z49" s="61"/>
      <c r="AA49" s="69"/>
      <c r="AB49" s="61"/>
      <c r="AC49" s="69"/>
      <c r="AD49" s="61"/>
      <c r="AE49" s="69"/>
      <c r="AF49" s="61"/>
      <c r="AG49" s="69"/>
      <c r="AH49" s="61"/>
      <c r="AI49" s="69"/>
      <c r="AJ49" s="61"/>
      <c r="AK49" s="69"/>
      <c r="AL49" s="61"/>
      <c r="AM49" s="69"/>
      <c r="AN49" s="61"/>
      <c r="AO49" s="69"/>
      <c r="AP49" s="61"/>
      <c r="AQ49" s="69"/>
      <c r="AR49" s="61"/>
      <c r="AS49" s="69"/>
      <c r="AT49" s="61"/>
      <c r="AU49" s="69">
        <v>81020</v>
      </c>
      <c r="AV49" s="61">
        <v>100</v>
      </c>
      <c r="AW49" s="69">
        <v>79062</v>
      </c>
      <c r="AX49" s="61">
        <v>100</v>
      </c>
      <c r="AY49" s="69">
        <v>74647</v>
      </c>
      <c r="AZ49" s="61">
        <v>100</v>
      </c>
      <c r="BA49" s="69"/>
      <c r="BB49" s="61"/>
      <c r="BC49" s="69"/>
      <c r="BD49" s="61"/>
      <c r="BE49" s="69"/>
      <c r="BF49" s="61"/>
      <c r="BG49" s="69"/>
      <c r="BH49" s="61"/>
    </row>
    <row r="50" spans="1:6" ht="10.5">
      <c r="A50" s="1" t="s">
        <v>93</v>
      </c>
      <c r="F50" s="52"/>
    </row>
    <row r="51" ht="10.5">
      <c r="A51" s="1" t="s">
        <v>102</v>
      </c>
    </row>
    <row r="52" ht="10.5">
      <c r="A52" s="1" t="s">
        <v>103</v>
      </c>
    </row>
    <row r="53" ht="10.5">
      <c r="A53" s="1" t="s">
        <v>104</v>
      </c>
    </row>
    <row r="54" ht="10.5">
      <c r="A54" s="1" t="s">
        <v>105</v>
      </c>
    </row>
    <row r="55" ht="10.5">
      <c r="A55" s="1" t="s">
        <v>106</v>
      </c>
    </row>
  </sheetData>
  <sheetProtection/>
  <mergeCells count="5">
    <mergeCell ref="A1:B1"/>
    <mergeCell ref="A35:A39"/>
    <mergeCell ref="A45:A49"/>
    <mergeCell ref="A4:A8"/>
    <mergeCell ref="A30:A3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scale="74" r:id="rId1"/>
  <headerFooter alignWithMargins="0">
    <oddHeader>&amp;C&amp;9大手住宅企業業績推移（単独）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建設政策研究所</dc:creator>
  <cp:keywords/>
  <dc:description/>
  <cp:lastModifiedBy>kenseiken01</cp:lastModifiedBy>
  <cp:lastPrinted>2020-10-12T06:33:59Z</cp:lastPrinted>
  <dcterms:created xsi:type="dcterms:W3CDTF">2004-06-16T04:21:17Z</dcterms:created>
  <dcterms:modified xsi:type="dcterms:W3CDTF">2024-01-26T06:10:47Z</dcterms:modified>
  <cp:category/>
  <cp:version/>
  <cp:contentType/>
  <cp:contentStatus/>
</cp:coreProperties>
</file>